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jimufs\事務用ファイルサーバ\研究支援課\WORK\１２－０７　研究活動等支援員\制度関連\2024.4.1\"/>
    </mc:Choice>
  </mc:AlternateContent>
  <xr:revisionPtr revIDLastSave="0" documentId="13_ncr:1_{88B42A01-C8CC-4B9A-8DDE-9B76C74D1987}" xr6:coauthVersionLast="36" xr6:coauthVersionMax="36" xr10:uidLastSave="{00000000-0000-0000-0000-000000000000}"/>
  <bookViews>
    <workbookView xWindow="480" yWindow="90" windowWidth="18180" windowHeight="11925" tabRatio="857" xr2:uid="{00000000-000D-0000-FFFF-FFFF00000000}"/>
  </bookViews>
  <sheets>
    <sheet name="はじめに" sheetId="9" r:id="rId1"/>
    <sheet name="様式1【先生】雇用申請書" sheetId="1" r:id="rId2"/>
    <sheet name="様式2【先生】研究活動等支援員推薦について" sheetId="17" r:id="rId3"/>
    <sheet name="様式3【被雇用者】就業承諾書" sheetId="14" r:id="rId4"/>
    <sheet name="様式4【被雇用者】個人情報保護誓約書" sheetId="15" r:id="rId5"/>
    <sheet name="様式6【先生】雇用終了後アンケート" sheetId="8" r:id="rId6"/>
  </sheets>
  <definedNames>
    <definedName name="_xlnm.Print_Area" localSheetId="2">様式2【先生】研究活動等支援員推薦について!$A$1:$H$22</definedName>
    <definedName name="_xlnm.Print_Area" localSheetId="3">様式3【被雇用者】就業承諾書!$A$1:$H$26</definedName>
    <definedName name="_xlnm.Print_Area" localSheetId="4">様式4【被雇用者】個人情報保護誓約書!$A$1:$H$17</definedName>
  </definedNames>
  <calcPr calcId="191029"/>
</workbook>
</file>

<file path=xl/calcChain.xml><?xml version="1.0" encoding="utf-8"?>
<calcChain xmlns="http://schemas.openxmlformats.org/spreadsheetml/2006/main">
  <c r="B8" i="14" l="1"/>
  <c r="B48" i="1" l="1"/>
  <c r="B8" i="17"/>
  <c r="E5" i="17"/>
  <c r="B10" i="17"/>
  <c r="B15" i="17"/>
  <c r="B6" i="14"/>
  <c r="B9" i="17"/>
  <c r="B13" i="17"/>
  <c r="B14" i="17"/>
  <c r="D13" i="17"/>
  <c r="D12" i="17"/>
  <c r="C8" i="17"/>
  <c r="A2" i="17"/>
  <c r="K17" i="8"/>
  <c r="H17" i="8"/>
  <c r="H16" i="8"/>
  <c r="D17" i="8"/>
  <c r="A17" i="8"/>
  <c r="A16" i="8"/>
  <c r="C6" i="8"/>
  <c r="B47" i="1"/>
  <c r="D31" i="8"/>
  <c r="D32" i="8"/>
  <c r="D33" i="8"/>
  <c r="D34" i="8"/>
  <c r="D30" i="8"/>
  <c r="T36" i="8"/>
  <c r="S36" i="8"/>
  <c r="R36" i="8"/>
  <c r="P36" i="8"/>
  <c r="O36" i="8"/>
  <c r="N36" i="8"/>
  <c r="M36" i="8"/>
  <c r="L36" i="8"/>
  <c r="K36" i="8"/>
  <c r="Q36" i="8"/>
  <c r="B7" i="14"/>
  <c r="B5" i="15"/>
  <c r="A2" i="8"/>
  <c r="A2" i="14"/>
  <c r="B3" i="14"/>
  <c r="C67" i="1"/>
  <c r="C55" i="8"/>
  <c r="C52" i="8"/>
  <c r="C50" i="8"/>
  <c r="C48" i="8"/>
  <c r="I44" i="8"/>
  <c r="D44" i="8"/>
  <c r="E40" i="8"/>
  <c r="E39" i="8"/>
  <c r="S33" i="8"/>
  <c r="S31" i="8"/>
  <c r="K33" i="8"/>
  <c r="K31" i="8"/>
  <c r="H26" i="8"/>
  <c r="D25" i="8"/>
  <c r="D24" i="8"/>
  <c r="D23" i="8"/>
  <c r="D22" i="8"/>
  <c r="D21" i="8"/>
  <c r="D20" i="8"/>
  <c r="G12" i="8"/>
  <c r="G10" i="8"/>
  <c r="N6" i="8"/>
</calcChain>
</file>

<file path=xl/sharedStrings.xml><?xml version="1.0" encoding="utf-8"?>
<sst xmlns="http://schemas.openxmlformats.org/spreadsheetml/2006/main" count="326" uniqueCount="167">
  <si>
    <t>①</t>
    <phoneticPr fontId="1"/>
  </si>
  <si>
    <t>②</t>
    <phoneticPr fontId="1"/>
  </si>
  <si>
    <t>授業教材の作成・配布補助</t>
    <phoneticPr fontId="1"/>
  </si>
  <si>
    <t>出席確認</t>
    <phoneticPr fontId="1"/>
  </si>
  <si>
    <t>③</t>
    <phoneticPr fontId="1"/>
  </si>
  <si>
    <t>④</t>
    <phoneticPr fontId="1"/>
  </si>
  <si>
    <t>⑥</t>
    <phoneticPr fontId="1"/>
  </si>
  <si>
    <t>情報機器の操作</t>
    <rPh sb="0" eb="2">
      <t>ジョウホウ</t>
    </rPh>
    <rPh sb="2" eb="4">
      <t>キキ</t>
    </rPh>
    <rPh sb="5" eb="7">
      <t>ソウサ</t>
    </rPh>
    <phoneticPr fontId="1"/>
  </si>
  <si>
    <t>レポート・試験等の回収及び整理</t>
    <rPh sb="5" eb="7">
      <t>シケン</t>
    </rPh>
    <rPh sb="7" eb="8">
      <t>トウ</t>
    </rPh>
    <rPh sb="9" eb="11">
      <t>カイシュウ</t>
    </rPh>
    <rPh sb="11" eb="12">
      <t>オヨ</t>
    </rPh>
    <rPh sb="13" eb="15">
      <t>セイリ</t>
    </rPh>
    <phoneticPr fontId="1"/>
  </si>
  <si>
    <t>⑤</t>
    <phoneticPr fontId="1"/>
  </si>
  <si>
    <t>学生からの学習上の相談対応、助言</t>
    <rPh sb="0" eb="2">
      <t>ガクセイ</t>
    </rPh>
    <rPh sb="5" eb="7">
      <t>ガクシュウ</t>
    </rPh>
    <rPh sb="7" eb="8">
      <t>ジョウ</t>
    </rPh>
    <rPh sb="9" eb="11">
      <t>ソウダン</t>
    </rPh>
    <rPh sb="11" eb="13">
      <t>タイオウ</t>
    </rPh>
    <rPh sb="14" eb="16">
      <t>ジョゲン</t>
    </rPh>
    <phoneticPr fontId="1"/>
  </si>
  <si>
    <t>学外資金事業名</t>
    <rPh sb="0" eb="2">
      <t>ガクガイ</t>
    </rPh>
    <rPh sb="2" eb="4">
      <t>シキン</t>
    </rPh>
    <rPh sb="4" eb="6">
      <t>ジギョウ</t>
    </rPh>
    <rPh sb="6" eb="7">
      <t>メイ</t>
    </rPh>
    <phoneticPr fontId="1"/>
  </si>
  <si>
    <t>研究課題名</t>
    <rPh sb="0" eb="2">
      <t>ケンキュウ</t>
    </rPh>
    <rPh sb="2" eb="4">
      <t>カダイ</t>
    </rPh>
    <rPh sb="4" eb="5">
      <t>メイ</t>
    </rPh>
    <phoneticPr fontId="1"/>
  </si>
  <si>
    <t>（</t>
    <phoneticPr fontId="1"/>
  </si>
  <si>
    <t>）</t>
    <phoneticPr fontId="1"/>
  </si>
  <si>
    <t>【</t>
    <phoneticPr fontId="1"/>
  </si>
  <si>
    <t>具体的な内容：</t>
    <rPh sb="0" eb="2">
      <t>グタイ</t>
    </rPh>
    <rPh sb="2" eb="3">
      <t>テキ</t>
    </rPh>
    <rPh sb="4" eb="6">
      <t>ナイヨウ</t>
    </rPh>
    <phoneticPr fontId="1"/>
  </si>
  <si>
    <t>↳</t>
    <phoneticPr fontId="1"/>
  </si>
  <si>
    <t>学部生</t>
    <rPh sb="0" eb="2">
      <t>ガクブ</t>
    </rPh>
    <rPh sb="2" eb="3">
      <t>セイ</t>
    </rPh>
    <phoneticPr fontId="1"/>
  </si>
  <si>
    <t>②</t>
    <phoneticPr fontId="1"/>
  </si>
  <si>
    <t>（１）申請者</t>
    <rPh sb="3" eb="6">
      <t>シンセイシャ</t>
    </rPh>
    <phoneticPr fontId="1"/>
  </si>
  <si>
    <t>所属</t>
    <rPh sb="0" eb="2">
      <t>ショゾク</t>
    </rPh>
    <phoneticPr fontId="1"/>
  </si>
  <si>
    <t>氏名</t>
    <rPh sb="0" eb="2">
      <t>シメイ</t>
    </rPh>
    <phoneticPr fontId="1"/>
  </si>
  <si>
    <t>所属（学生の場合）</t>
    <rPh sb="0" eb="2">
      <t>ショゾク</t>
    </rPh>
    <rPh sb="3" eb="5">
      <t>ガクセイ</t>
    </rPh>
    <rPh sb="6" eb="8">
      <t>バアイ</t>
    </rPh>
    <phoneticPr fontId="1"/>
  </si>
  <si>
    <t>大学院生（前期）</t>
    <rPh sb="0" eb="2">
      <t>ダイガク</t>
    </rPh>
    <rPh sb="2" eb="4">
      <t>インセイ</t>
    </rPh>
    <rPh sb="5" eb="7">
      <t>ゼンキ</t>
    </rPh>
    <phoneticPr fontId="1"/>
  </si>
  <si>
    <t>大学院生（後期）</t>
    <rPh sb="0" eb="2">
      <t>ダイガク</t>
    </rPh>
    <rPh sb="2" eb="4">
      <t>インセイ</t>
    </rPh>
    <rPh sb="5" eb="7">
      <t>コウキ</t>
    </rPh>
    <phoneticPr fontId="1"/>
  </si>
  <si>
    <t>大学院生（一貫）</t>
    <rPh sb="0" eb="2">
      <t>ダイガク</t>
    </rPh>
    <rPh sb="2" eb="4">
      <t>インセイ</t>
    </rPh>
    <rPh sb="5" eb="7">
      <t>イッカン</t>
    </rPh>
    <phoneticPr fontId="1"/>
  </si>
  <si>
    <t>大学院生（専門職）</t>
    <rPh sb="0" eb="2">
      <t>ダイガク</t>
    </rPh>
    <rPh sb="2" eb="4">
      <t>インセイ</t>
    </rPh>
    <rPh sb="5" eb="7">
      <t>センモン</t>
    </rPh>
    <rPh sb="7" eb="8">
      <t>ショク</t>
    </rPh>
    <phoneticPr fontId="1"/>
  </si>
  <si>
    <t>１日</t>
    <rPh sb="1" eb="2">
      <t>ヒ</t>
    </rPh>
    <phoneticPr fontId="1"/>
  </si>
  <si>
    <t>】</t>
    <phoneticPr fontId="1"/>
  </si>
  <si>
    <t>時間</t>
    <rPh sb="0" eb="2">
      <t>ジカン</t>
    </rPh>
    <phoneticPr fontId="1"/>
  </si>
  <si>
    <t>時間　　　　　／１週</t>
    <rPh sb="0" eb="2">
      <t>ジカン</t>
    </rPh>
    <rPh sb="9" eb="10">
      <t>シュウ</t>
    </rPh>
    <phoneticPr fontId="1"/>
  </si>
  <si>
    <t>【</t>
    <phoneticPr fontId="1"/>
  </si>
  <si>
    <t>】</t>
    <phoneticPr fontId="1"/>
  </si>
  <si>
    <t>パーセント</t>
    <phoneticPr fontId="1"/>
  </si>
  <si>
    <t>③当該業務代行によって増加が見込めるエフォート率</t>
    <rPh sb="1" eb="3">
      <t>トウガイ</t>
    </rPh>
    <rPh sb="3" eb="5">
      <t>ギョウム</t>
    </rPh>
    <rPh sb="5" eb="7">
      <t>ダイコウ</t>
    </rPh>
    <rPh sb="11" eb="13">
      <t>ゾウカ</t>
    </rPh>
    <rPh sb="14" eb="16">
      <t>ミコ</t>
    </rPh>
    <rPh sb="23" eb="24">
      <t>リツ</t>
    </rPh>
    <phoneticPr fontId="1"/>
  </si>
  <si>
    <t>】</t>
    <phoneticPr fontId="1"/>
  </si>
  <si>
    <t>①本制度を利用する事業・研究課題におけるe-rad設定エフォート率</t>
    <rPh sb="1" eb="2">
      <t>ホン</t>
    </rPh>
    <rPh sb="2" eb="4">
      <t>セイド</t>
    </rPh>
    <rPh sb="5" eb="7">
      <t>リヨウ</t>
    </rPh>
    <rPh sb="25" eb="27">
      <t>セッテイ</t>
    </rPh>
    <rPh sb="32" eb="33">
      <t>リツ</t>
    </rPh>
    <phoneticPr fontId="1"/>
  </si>
  <si>
    <r>
      <t>②現時点でe-radに登録している①以外の</t>
    </r>
    <r>
      <rPr>
        <u/>
        <sz val="11"/>
        <color theme="1"/>
        <rFont val="ＭＳ Ｐゴシック"/>
        <family val="3"/>
        <charset val="128"/>
        <scheme val="minor"/>
      </rPr>
      <t>研究に係る</t>
    </r>
    <r>
      <rPr>
        <sz val="11"/>
        <color theme="1"/>
        <rFont val="ＭＳ Ｐゴシック"/>
        <family val="3"/>
        <charset val="128"/>
        <scheme val="minor"/>
      </rPr>
      <t>エフォート率</t>
    </r>
    <rPh sb="1" eb="4">
      <t>ゲンジテン</t>
    </rPh>
    <rPh sb="11" eb="13">
      <t>トウロク</t>
    </rPh>
    <rPh sb="18" eb="20">
      <t>イガイ</t>
    </rPh>
    <rPh sb="21" eb="23">
      <t>ケンキュウ</t>
    </rPh>
    <rPh sb="24" eb="25">
      <t>カカワ</t>
    </rPh>
    <rPh sb="31" eb="32">
      <t>リツ</t>
    </rPh>
    <phoneticPr fontId="1"/>
  </si>
  <si>
    <t>①～③の合計エフォート率</t>
    <rPh sb="4" eb="6">
      <t>ゴウケイ</t>
    </rPh>
    <rPh sb="11" eb="12">
      <t>リツ</t>
    </rPh>
    <phoneticPr fontId="1"/>
  </si>
  <si>
    <t>【</t>
    <phoneticPr fontId="1"/>
  </si>
  <si>
    <t>】</t>
    <phoneticPr fontId="1"/>
  </si>
  <si>
    <t>▼全員記入要</t>
    <rPh sb="1" eb="3">
      <t>ゼンイン</t>
    </rPh>
    <rPh sb="3" eb="5">
      <t>キニュウ</t>
    </rPh>
    <rPh sb="5" eb="6">
      <t>ヨウ</t>
    </rPh>
    <phoneticPr fontId="1"/>
  </si>
  <si>
    <t>年</t>
    <rPh sb="0" eb="1">
      <t>ネン</t>
    </rPh>
    <phoneticPr fontId="1"/>
  </si>
  <si>
    <t>月</t>
    <rPh sb="0" eb="1">
      <t>ガツ</t>
    </rPh>
    <phoneticPr fontId="1"/>
  </si>
  <si>
    <t>日</t>
    <rPh sb="0" eb="1">
      <t>ヒ</t>
    </rPh>
    <phoneticPr fontId="1"/>
  </si>
  <si>
    <t>月</t>
    <rPh sb="0" eb="1">
      <t>ゲツ</t>
    </rPh>
    <phoneticPr fontId="1"/>
  </si>
  <si>
    <t>～</t>
    <phoneticPr fontId="1"/>
  </si>
  <si>
    <t>学籍ＩＤ</t>
    <rPh sb="0" eb="2">
      <t>ガクセキ</t>
    </rPh>
    <phoneticPr fontId="1"/>
  </si>
  <si>
    <t>（２）業務代行によって取り組み時間を確保したい事業・研究課題名</t>
    <rPh sb="3" eb="5">
      <t>ギョウム</t>
    </rPh>
    <rPh sb="5" eb="7">
      <t>ダイコウ</t>
    </rPh>
    <rPh sb="11" eb="12">
      <t>ト</t>
    </rPh>
    <rPh sb="13" eb="14">
      <t>ク</t>
    </rPh>
    <rPh sb="15" eb="17">
      <t>ジカン</t>
    </rPh>
    <rPh sb="18" eb="20">
      <t>カクホ</t>
    </rPh>
    <rPh sb="23" eb="25">
      <t>ジギョウ</t>
    </rPh>
    <rPh sb="26" eb="28">
      <t>ケンキュウ</t>
    </rPh>
    <rPh sb="28" eb="30">
      <t>カダイ</t>
    </rPh>
    <rPh sb="30" eb="31">
      <t>メイ</t>
    </rPh>
    <phoneticPr fontId="1"/>
  </si>
  <si>
    <t>（３）代行を依頼する期間（最長6ヵ月以内）</t>
    <rPh sb="3" eb="5">
      <t>ダイコウ</t>
    </rPh>
    <rPh sb="6" eb="8">
      <t>イライ</t>
    </rPh>
    <rPh sb="10" eb="12">
      <t>キカン</t>
    </rPh>
    <rPh sb="13" eb="15">
      <t>サイチョウ</t>
    </rPh>
    <rPh sb="17" eb="18">
      <t>ゲツ</t>
    </rPh>
    <rPh sb="18" eb="20">
      <t>イナイ</t>
    </rPh>
    <phoneticPr fontId="1"/>
  </si>
  <si>
    <t>（４）代行者に依頼する業務内容（該当するものに〇印）</t>
    <rPh sb="3" eb="5">
      <t>ダイコウ</t>
    </rPh>
    <rPh sb="5" eb="6">
      <t>シャ</t>
    </rPh>
    <rPh sb="7" eb="9">
      <t>イライ</t>
    </rPh>
    <rPh sb="11" eb="13">
      <t>ギョウム</t>
    </rPh>
    <rPh sb="13" eb="15">
      <t>ナイヨウ</t>
    </rPh>
    <rPh sb="16" eb="18">
      <t>ガイトウ</t>
    </rPh>
    <rPh sb="24" eb="25">
      <t>シルシ</t>
    </rPh>
    <phoneticPr fontId="1"/>
  </si>
  <si>
    <t>（５）従事予定（候補）者（該当するものに〇印）</t>
    <rPh sb="3" eb="5">
      <t>ジュウジ</t>
    </rPh>
    <rPh sb="5" eb="7">
      <t>ヨテイ</t>
    </rPh>
    <rPh sb="8" eb="10">
      <t>コウホ</t>
    </rPh>
    <rPh sb="11" eb="12">
      <t>シャ</t>
    </rPh>
    <phoneticPr fontId="1"/>
  </si>
  <si>
    <t>日</t>
    <rPh sb="0" eb="1">
      <t>ヒ</t>
    </rPh>
    <phoneticPr fontId="5"/>
  </si>
  <si>
    <t>年</t>
    <rPh sb="0" eb="1">
      <t>ネン</t>
    </rPh>
    <phoneticPr fontId="5"/>
  </si>
  <si>
    <t>（２）業務代行によって取り組み時間を確保した事業・研究課題名</t>
    <rPh sb="3" eb="5">
      <t>ギョウム</t>
    </rPh>
    <rPh sb="5" eb="7">
      <t>ダイコウ</t>
    </rPh>
    <rPh sb="11" eb="12">
      <t>ト</t>
    </rPh>
    <rPh sb="13" eb="14">
      <t>ク</t>
    </rPh>
    <rPh sb="15" eb="17">
      <t>ジカン</t>
    </rPh>
    <rPh sb="18" eb="20">
      <t>カクホ</t>
    </rPh>
    <rPh sb="22" eb="24">
      <t>ジギョウ</t>
    </rPh>
    <rPh sb="25" eb="27">
      <t>ケンキュウ</t>
    </rPh>
    <rPh sb="27" eb="29">
      <t>カダイ</t>
    </rPh>
    <rPh sb="29" eb="30">
      <t>メイ</t>
    </rPh>
    <phoneticPr fontId="1"/>
  </si>
  <si>
    <t>（３）代行を依頼した期間</t>
    <rPh sb="3" eb="5">
      <t>ダイコウ</t>
    </rPh>
    <rPh sb="6" eb="8">
      <t>イライ</t>
    </rPh>
    <rPh sb="10" eb="12">
      <t>キカン</t>
    </rPh>
    <phoneticPr fontId="1"/>
  </si>
  <si>
    <t>（４）代行者に依頼した業務内容（申請時と比較し、取止めした内容に×印、追加した内容に●印）</t>
    <rPh sb="3" eb="5">
      <t>ダイコウ</t>
    </rPh>
    <rPh sb="5" eb="6">
      <t>シャ</t>
    </rPh>
    <rPh sb="7" eb="9">
      <t>イライ</t>
    </rPh>
    <rPh sb="11" eb="13">
      <t>ギョウム</t>
    </rPh>
    <rPh sb="13" eb="15">
      <t>ナイヨウ</t>
    </rPh>
    <rPh sb="16" eb="19">
      <t>シンセイジ</t>
    </rPh>
    <rPh sb="20" eb="22">
      <t>ヒカク</t>
    </rPh>
    <rPh sb="24" eb="26">
      <t>トリヤ</t>
    </rPh>
    <rPh sb="29" eb="31">
      <t>ナイヨウ</t>
    </rPh>
    <rPh sb="33" eb="34">
      <t>シルシ</t>
    </rPh>
    <rPh sb="35" eb="37">
      <t>ツイカ</t>
    </rPh>
    <rPh sb="39" eb="41">
      <t>ナイヨウ</t>
    </rPh>
    <rPh sb="43" eb="44">
      <t>シルシ</t>
    </rPh>
    <phoneticPr fontId="1"/>
  </si>
  <si>
    <t>（５）従事者</t>
    <rPh sb="3" eb="5">
      <t>ジュウジ</t>
    </rPh>
    <rPh sb="5" eb="6">
      <t>シャ</t>
    </rPh>
    <phoneticPr fontId="1"/>
  </si>
  <si>
    <t>（７）上記代行依頼に伴い増加が見込めるとした研究時間数及びエフォート割合</t>
    <rPh sb="3" eb="5">
      <t>ジョウキ</t>
    </rPh>
    <rPh sb="5" eb="7">
      <t>ダイコウ</t>
    </rPh>
    <rPh sb="7" eb="9">
      <t>イライ</t>
    </rPh>
    <rPh sb="10" eb="11">
      <t>トモナ</t>
    </rPh>
    <rPh sb="12" eb="14">
      <t>ゾウカ</t>
    </rPh>
    <rPh sb="15" eb="17">
      <t>ミコ</t>
    </rPh>
    <rPh sb="22" eb="24">
      <t>ケンキュウ</t>
    </rPh>
    <rPh sb="24" eb="27">
      <t>ジカンスウ</t>
    </rPh>
    <rPh sb="27" eb="28">
      <t>オヨ</t>
    </rPh>
    <rPh sb="34" eb="36">
      <t>ワリアイ</t>
    </rPh>
    <phoneticPr fontId="1"/>
  </si>
  <si>
    <t>（８）同制度を利用したことによる申請者が考える効果</t>
    <rPh sb="3" eb="4">
      <t>ドウ</t>
    </rPh>
    <rPh sb="4" eb="6">
      <t>セイド</t>
    </rPh>
    <rPh sb="7" eb="9">
      <t>リヨウ</t>
    </rPh>
    <rPh sb="16" eb="19">
      <t>シンセイシャ</t>
    </rPh>
    <rPh sb="20" eb="21">
      <t>カンガ</t>
    </rPh>
    <rPh sb="23" eb="25">
      <t>コウカ</t>
    </rPh>
    <phoneticPr fontId="1"/>
  </si>
  <si>
    <t>（２）に投入できる研究時間数及びエフォート割合は（７）の当初見込みより　</t>
    <rPh sb="4" eb="6">
      <t>トウニュウ</t>
    </rPh>
    <rPh sb="9" eb="11">
      <t>ケンキュウ</t>
    </rPh>
    <rPh sb="11" eb="13">
      <t>ジカン</t>
    </rPh>
    <rPh sb="13" eb="14">
      <t>スウ</t>
    </rPh>
    <rPh sb="14" eb="15">
      <t>オヨ</t>
    </rPh>
    <rPh sb="21" eb="23">
      <t>ワリアイ</t>
    </rPh>
    <phoneticPr fontId="1"/>
  </si>
  <si>
    <t>想定よりも増加した</t>
    <rPh sb="0" eb="2">
      <t>ソウテイ</t>
    </rPh>
    <rPh sb="5" eb="7">
      <t>ゾウカ</t>
    </rPh>
    <phoneticPr fontId="5"/>
  </si>
  <si>
    <t>想定どおりの増加であった</t>
    <rPh sb="0" eb="2">
      <t>ソウテイ</t>
    </rPh>
    <rPh sb="6" eb="8">
      <t>ゾウカ</t>
    </rPh>
    <phoneticPr fontId="5"/>
  </si>
  <si>
    <t>想定よりも少ないが増加した</t>
    <rPh sb="0" eb="2">
      <t>ソウテイ</t>
    </rPh>
    <rPh sb="5" eb="6">
      <t>スク</t>
    </rPh>
    <rPh sb="9" eb="11">
      <t>ゾウカ</t>
    </rPh>
    <phoneticPr fontId="5"/>
  </si>
  <si>
    <t>その他（　　　　　　　　）</t>
    <rPh sb="2" eb="3">
      <t>タ</t>
    </rPh>
    <phoneticPr fontId="5"/>
  </si>
  <si>
    <t>（９）本制度等に関するご意見・ご要望等</t>
    <rPh sb="3" eb="4">
      <t>ホン</t>
    </rPh>
    <rPh sb="4" eb="6">
      <t>セイド</t>
    </rPh>
    <rPh sb="6" eb="7">
      <t>トウ</t>
    </rPh>
    <rPh sb="8" eb="9">
      <t>カン</t>
    </rPh>
    <rPh sb="12" eb="14">
      <t>イケン</t>
    </rPh>
    <rPh sb="16" eb="18">
      <t>ヨウボウ</t>
    </rPh>
    <rPh sb="18" eb="19">
      <t>トウ</t>
    </rPh>
    <phoneticPr fontId="5"/>
  </si>
  <si>
    <t>月</t>
    <rPh sb="0" eb="1">
      <t>ガツ</t>
    </rPh>
    <phoneticPr fontId="5"/>
  </si>
  <si>
    <t>当該色のセルに関しては、入力の手間を省くためにエクセル関数が入力されています。</t>
    <rPh sb="0" eb="2">
      <t>トウガイ</t>
    </rPh>
    <rPh sb="2" eb="3">
      <t>イロ</t>
    </rPh>
    <rPh sb="7" eb="8">
      <t>カン</t>
    </rPh>
    <rPh sb="12" eb="14">
      <t>ニュウリョク</t>
    </rPh>
    <rPh sb="15" eb="17">
      <t>テマ</t>
    </rPh>
    <rPh sb="18" eb="19">
      <t>ハブ</t>
    </rPh>
    <rPh sb="27" eb="29">
      <t>カンスウ</t>
    </rPh>
    <rPh sb="30" eb="32">
      <t>ニュウリョク</t>
    </rPh>
    <phoneticPr fontId="5"/>
  </si>
  <si>
    <t>修正等が必要な場合は、上書き入力でご対応ください。</t>
    <rPh sb="0" eb="2">
      <t>シュウセイ</t>
    </rPh>
    <rPh sb="2" eb="3">
      <t>トウ</t>
    </rPh>
    <rPh sb="4" eb="6">
      <t>ヒツヨウ</t>
    </rPh>
    <rPh sb="7" eb="9">
      <t>バアイ</t>
    </rPh>
    <rPh sb="11" eb="13">
      <t>ウワガ</t>
    </rPh>
    <rPh sb="14" eb="16">
      <t>ニュウリョク</t>
    </rPh>
    <rPh sb="18" eb="20">
      <t>タイオウ</t>
    </rPh>
    <phoneticPr fontId="5"/>
  </si>
  <si>
    <t>係長</t>
    <rPh sb="0" eb="2">
      <t>カカリチョウ</t>
    </rPh>
    <phoneticPr fontId="1"/>
  </si>
  <si>
    <t>担当者</t>
    <rPh sb="0" eb="3">
      <t>タントウシャ</t>
    </rPh>
    <phoneticPr fontId="1"/>
  </si>
  <si>
    <t>課長</t>
    <rPh sb="0" eb="2">
      <t>カチョウ</t>
    </rPh>
    <phoneticPr fontId="1"/>
  </si>
  <si>
    <t>予算管理部課</t>
    <rPh sb="0" eb="2">
      <t>ヨサン</t>
    </rPh>
    <rPh sb="2" eb="4">
      <t>カンリ</t>
    </rPh>
    <rPh sb="4" eb="5">
      <t>ブ</t>
    </rPh>
    <rPh sb="5" eb="6">
      <t>カ</t>
    </rPh>
    <phoneticPr fontId="1"/>
  </si>
  <si>
    <t>研究開発推進機構長</t>
    <rPh sb="0" eb="2">
      <t>ケンキュウ</t>
    </rPh>
    <rPh sb="2" eb="4">
      <t>カイハツ</t>
    </rPh>
    <rPh sb="4" eb="6">
      <t>スイシン</t>
    </rPh>
    <rPh sb="6" eb="8">
      <t>キコウ</t>
    </rPh>
    <rPh sb="8" eb="9">
      <t>チョウ</t>
    </rPh>
    <phoneticPr fontId="1"/>
  </si>
  <si>
    <t>（７）代行業務単価（当てはまる身分に〇印）</t>
    <rPh sb="3" eb="5">
      <t>ダイコウ</t>
    </rPh>
    <rPh sb="5" eb="7">
      <t>ギョウム</t>
    </rPh>
    <rPh sb="7" eb="9">
      <t>タンカ</t>
    </rPh>
    <rPh sb="10" eb="11">
      <t>ア</t>
    </rPh>
    <rPh sb="15" eb="17">
      <t>ミブン</t>
    </rPh>
    <rPh sb="19" eb="20">
      <t>シルシ</t>
    </rPh>
    <phoneticPr fontId="1"/>
  </si>
  <si>
    <t>（８）代行業務実施場所（勤務校地、勤務場所）</t>
    <rPh sb="3" eb="5">
      <t>ダイコウ</t>
    </rPh>
    <rPh sb="5" eb="7">
      <t>ギョウム</t>
    </rPh>
    <rPh sb="7" eb="9">
      <t>ジッシ</t>
    </rPh>
    <rPh sb="9" eb="11">
      <t>バショ</t>
    </rPh>
    <rPh sb="12" eb="14">
      <t>キンム</t>
    </rPh>
    <rPh sb="14" eb="16">
      <t>コウチ</t>
    </rPh>
    <rPh sb="17" eb="19">
      <t>キンム</t>
    </rPh>
    <rPh sb="19" eb="21">
      <t>バショ</t>
    </rPh>
    <phoneticPr fontId="1"/>
  </si>
  <si>
    <t>①勤務校地（該当に〇印）</t>
    <rPh sb="1" eb="3">
      <t>キンム</t>
    </rPh>
    <rPh sb="3" eb="5">
      <t>コウチ</t>
    </rPh>
    <rPh sb="6" eb="8">
      <t>ガイトウ</t>
    </rPh>
    <rPh sb="10" eb="11">
      <t>シルシ</t>
    </rPh>
    <phoneticPr fontId="1"/>
  </si>
  <si>
    <t>今出川校地</t>
    <rPh sb="0" eb="3">
      <t>イマデガワ</t>
    </rPh>
    <rPh sb="3" eb="5">
      <t>コウチ</t>
    </rPh>
    <phoneticPr fontId="1"/>
  </si>
  <si>
    <t>京田辺校地（学研都市キャンパス含む）</t>
    <rPh sb="0" eb="3">
      <t>キョウタナベ</t>
    </rPh>
    <rPh sb="3" eb="5">
      <t>コウチ</t>
    </rPh>
    <rPh sb="6" eb="8">
      <t>ガッケン</t>
    </rPh>
    <rPh sb="8" eb="10">
      <t>トシ</t>
    </rPh>
    <rPh sb="15" eb="16">
      <t>フク</t>
    </rPh>
    <phoneticPr fontId="1"/>
  </si>
  <si>
    <t>②勤務場所（研究室等の名称や部屋番号）</t>
    <rPh sb="1" eb="3">
      <t>キンム</t>
    </rPh>
    <rPh sb="3" eb="5">
      <t>バショ</t>
    </rPh>
    <rPh sb="6" eb="9">
      <t>ケンキュウシツ</t>
    </rPh>
    <rPh sb="9" eb="10">
      <t>トウ</t>
    </rPh>
    <rPh sb="11" eb="13">
      <t>メイショウ</t>
    </rPh>
    <rPh sb="14" eb="16">
      <t>ヘヤ</t>
    </rPh>
    <rPh sb="16" eb="18">
      <t>バンゴウ</t>
    </rPh>
    <phoneticPr fontId="1"/>
  </si>
  <si>
    <t>➢e-radに登録しているエフォート（教育・社会貢献活動等含む全仕事時間の割合）のうち、研究エフォートの合計が100％の場合は、代替可能な研究以外のエフォートが存在しないため、当該制度を活用することはできません。</t>
    <phoneticPr fontId="1"/>
  </si>
  <si>
    <t>パーセント</t>
    <phoneticPr fontId="1"/>
  </si>
  <si>
    <t>※e-rad上の設定も含め、（①+③）+②&lt;100％となる。</t>
    <phoneticPr fontId="1"/>
  </si>
  <si>
    <t>【</t>
    <phoneticPr fontId="1"/>
  </si>
  <si>
    <t>】</t>
    <phoneticPr fontId="1"/>
  </si>
  <si>
    <t>（９）上記代行依頼に伴う増加が見込める研究時間数及びエフォート割合</t>
    <rPh sb="3" eb="5">
      <t>ジョウキ</t>
    </rPh>
    <rPh sb="5" eb="7">
      <t>ダイコウ</t>
    </rPh>
    <rPh sb="7" eb="9">
      <t>イライ</t>
    </rPh>
    <rPh sb="10" eb="11">
      <t>トモナ</t>
    </rPh>
    <rPh sb="12" eb="14">
      <t>ゾウカ</t>
    </rPh>
    <rPh sb="15" eb="17">
      <t>ミコ</t>
    </rPh>
    <rPh sb="19" eb="21">
      <t>ケンキュウ</t>
    </rPh>
    <rPh sb="21" eb="24">
      <t>ジカンスウ</t>
    </rPh>
    <rPh sb="24" eb="25">
      <t>オヨ</t>
    </rPh>
    <rPh sb="31" eb="33">
      <t>ワリアイ</t>
    </rPh>
    <phoneticPr fontId="1"/>
  </si>
  <si>
    <t>業務管理者</t>
    <rPh sb="0" eb="2">
      <t>ギョウム</t>
    </rPh>
    <rPh sb="2" eb="4">
      <t>カンリ</t>
    </rPh>
    <rPh sb="4" eb="5">
      <t>シャ</t>
    </rPh>
    <phoneticPr fontId="1"/>
  </si>
  <si>
    <t>従事業務内容</t>
    <rPh sb="0" eb="2">
      <t>ジュウジ</t>
    </rPh>
    <rPh sb="2" eb="4">
      <t>ギョウム</t>
    </rPh>
    <rPh sb="4" eb="6">
      <t>ナイヨウ</t>
    </rPh>
    <phoneticPr fontId="1"/>
  </si>
  <si>
    <t>における当該課題遂行者の研究専念のための研究以外の代行業務</t>
    <phoneticPr fontId="1"/>
  </si>
  <si>
    <t>に係る</t>
    <rPh sb="1" eb="2">
      <t>カカワ</t>
    </rPh>
    <phoneticPr fontId="1"/>
  </si>
  <si>
    <t>従事期間</t>
    <rPh sb="0" eb="2">
      <t>ジュウジ</t>
    </rPh>
    <rPh sb="2" eb="4">
      <t>キカン</t>
    </rPh>
    <phoneticPr fontId="1"/>
  </si>
  <si>
    <t>①申請書の作成</t>
    <rPh sb="1" eb="4">
      <t>シンセイショ</t>
    </rPh>
    <rPh sb="5" eb="7">
      <t>サクセイ</t>
    </rPh>
    <phoneticPr fontId="5"/>
  </si>
  <si>
    <t>②研究活動等支援員候補者への必要書類の渡し</t>
    <rPh sb="1" eb="3">
      <t>ケンキュウ</t>
    </rPh>
    <rPh sb="3" eb="5">
      <t>カツドウ</t>
    </rPh>
    <rPh sb="5" eb="6">
      <t>トウ</t>
    </rPh>
    <rPh sb="6" eb="8">
      <t>シエン</t>
    </rPh>
    <rPh sb="8" eb="9">
      <t>イン</t>
    </rPh>
    <rPh sb="9" eb="12">
      <t>コウホシャ</t>
    </rPh>
    <rPh sb="14" eb="16">
      <t>ヒツヨウ</t>
    </rPh>
    <rPh sb="16" eb="18">
      <t>ショルイ</t>
    </rPh>
    <rPh sb="19" eb="20">
      <t>ワタ</t>
    </rPh>
    <phoneticPr fontId="5"/>
  </si>
  <si>
    <t>また、指定する期限までに担当者へ送付するよう、あわせて指示してください。</t>
    <rPh sb="3" eb="5">
      <t>シテイ</t>
    </rPh>
    <rPh sb="7" eb="9">
      <t>キゲン</t>
    </rPh>
    <rPh sb="12" eb="15">
      <t>タントウシャ</t>
    </rPh>
    <rPh sb="16" eb="18">
      <t>ソウフ</t>
    </rPh>
    <rPh sb="27" eb="29">
      <t>シジ</t>
    </rPh>
    <phoneticPr fontId="5"/>
  </si>
  <si>
    <t>（１）先生に対応頂く必要がある事項</t>
    <rPh sb="3" eb="5">
      <t>センセイ</t>
    </rPh>
    <rPh sb="6" eb="8">
      <t>タイオウ</t>
    </rPh>
    <rPh sb="8" eb="9">
      <t>イタダ</t>
    </rPh>
    <rPh sb="10" eb="12">
      <t>ヒツヨウ</t>
    </rPh>
    <rPh sb="15" eb="17">
      <t>ジコウ</t>
    </rPh>
    <phoneticPr fontId="5"/>
  </si>
  <si>
    <t>研究活動等支援員採用に係る必要な手続き及び流れ</t>
    <rPh sb="0" eb="2">
      <t>ケンキュウ</t>
    </rPh>
    <rPh sb="2" eb="4">
      <t>カツドウ</t>
    </rPh>
    <rPh sb="4" eb="5">
      <t>トウ</t>
    </rPh>
    <rPh sb="5" eb="7">
      <t>シエン</t>
    </rPh>
    <rPh sb="7" eb="8">
      <t>イン</t>
    </rPh>
    <rPh sb="8" eb="10">
      <t>サイヨウ</t>
    </rPh>
    <rPh sb="11" eb="12">
      <t>カカ</t>
    </rPh>
    <rPh sb="13" eb="15">
      <t>ヒツヨウ</t>
    </rPh>
    <rPh sb="16" eb="18">
      <t>テツヅ</t>
    </rPh>
    <rPh sb="19" eb="20">
      <t>オヨ</t>
    </rPh>
    <rPh sb="21" eb="22">
      <t>ナガ</t>
    </rPh>
    <phoneticPr fontId="5"/>
  </si>
  <si>
    <t>フリガナ</t>
    <phoneticPr fontId="1"/>
  </si>
  <si>
    <t>（様式1）</t>
    <rPh sb="1" eb="3">
      <t>ヨウシキ</t>
    </rPh>
    <phoneticPr fontId="1"/>
  </si>
  <si>
    <t>（生年月日　　　　年　　　月　　　日生）</t>
    <phoneticPr fontId="1"/>
  </si>
  <si>
    <t>　　　　　　　　　　　　　　　　　　　　　</t>
  </si>
  <si>
    <r>
      <rPr>
        <sz val="8"/>
        <color indexed="8"/>
        <rFont val="ＭＳ Ｐ明朝"/>
        <family val="1"/>
        <charset val="128"/>
      </rPr>
      <t>ﾌﾘｶﾞﾅ</t>
    </r>
    <r>
      <rPr>
        <sz val="11"/>
        <color indexed="8"/>
        <rFont val="ＭＳ Ｐ明朝"/>
        <family val="1"/>
        <charset val="128"/>
      </rPr>
      <t xml:space="preserve">
氏名</t>
    </r>
    <rPh sb="6" eb="8">
      <t>シメイ</t>
    </rPh>
    <phoneticPr fontId="1"/>
  </si>
  <si>
    <t>電話　　        　（　　　    　）</t>
    <phoneticPr fontId="1"/>
  </si>
  <si>
    <t>住所</t>
    <phoneticPr fontId="1"/>
  </si>
  <si>
    <t>〒</t>
  </si>
  <si>
    <t>学生ID</t>
    <rPh sb="0" eb="2">
      <t>ガクセイ</t>
    </rPh>
    <phoneticPr fontId="1"/>
  </si>
  <si>
    <t xml:space="preserve">専攻
</t>
    <rPh sb="0" eb="2">
      <t>センコウ</t>
    </rPh>
    <phoneticPr fontId="1"/>
  </si>
  <si>
    <t>課程
学科</t>
    <rPh sb="0" eb="2">
      <t>カテイ</t>
    </rPh>
    <rPh sb="3" eb="5">
      <t>ガッカ</t>
    </rPh>
    <phoneticPr fontId="1"/>
  </si>
  <si>
    <t>研究科
学部</t>
    <rPh sb="0" eb="2">
      <t>ケンキュウ</t>
    </rPh>
    <rPh sb="2" eb="3">
      <t>カ</t>
    </rPh>
    <rPh sb="4" eb="6">
      <t>ガクブ</t>
    </rPh>
    <phoneticPr fontId="1"/>
  </si>
  <si>
    <t xml:space="preserve">                                                                      ２０　　年　　　月　　　日</t>
    <phoneticPr fontId="1"/>
  </si>
  <si>
    <t>　　学校法人　同 志 社 　御中</t>
    <phoneticPr fontId="1"/>
  </si>
  <si>
    <t>　　上記により就業承諾いたします。</t>
    <phoneticPr fontId="1"/>
  </si>
  <si>
    <t>給与</t>
    <phoneticPr fontId="1"/>
  </si>
  <si>
    <t>勤務地</t>
  </si>
  <si>
    <t>（様式2）</t>
    <rPh sb="1" eb="3">
      <t>ヨウシキ</t>
    </rPh>
    <phoneticPr fontId="5"/>
  </si>
  <si>
    <t>任用期間</t>
    <phoneticPr fontId="1"/>
  </si>
  <si>
    <t>学生所属
学部長
研究科長</t>
    <rPh sb="0" eb="2">
      <t>ガクセイ</t>
    </rPh>
    <rPh sb="2" eb="4">
      <t>ショゾク</t>
    </rPh>
    <rPh sb="5" eb="8">
      <t>ガクブチョウ</t>
    </rPh>
    <rPh sb="9" eb="11">
      <t>ケンキュウ</t>
    </rPh>
    <rPh sb="11" eb="13">
      <t>カチョウ</t>
    </rPh>
    <phoneticPr fontId="1"/>
  </si>
  <si>
    <t>研究者名</t>
    <rPh sb="0" eb="3">
      <t>ケンキュウシャ</t>
    </rPh>
    <rPh sb="3" eb="4">
      <t>メイ</t>
    </rPh>
    <phoneticPr fontId="5"/>
  </si>
  <si>
    <t>研究者所属
学部長
研究科長</t>
    <rPh sb="0" eb="3">
      <t>ケンキュウシャ</t>
    </rPh>
    <rPh sb="3" eb="5">
      <t>ショゾク</t>
    </rPh>
    <rPh sb="6" eb="9">
      <t>ガクブチョウ</t>
    </rPh>
    <rPh sb="10" eb="12">
      <t>ケンキュウ</t>
    </rPh>
    <rPh sb="12" eb="14">
      <t>カチョウ</t>
    </rPh>
    <phoneticPr fontId="1"/>
  </si>
  <si>
    <t>雇用期間終了後、アンケートの提出をお願いいたします。</t>
    <rPh sb="0" eb="4">
      <t>コヨウキカン</t>
    </rPh>
    <rPh sb="4" eb="7">
      <t>シュウリョウゴ</t>
    </rPh>
    <rPh sb="14" eb="16">
      <t>テイシュツ</t>
    </rPh>
    <rPh sb="18" eb="19">
      <t>ネガ</t>
    </rPh>
    <phoneticPr fontId="5"/>
  </si>
  <si>
    <t>年度研究活動等支援員雇用申請書</t>
    <phoneticPr fontId="1"/>
  </si>
  <si>
    <t>※以下ボールペン・手書きにて記入（フリクション不可）</t>
    <rPh sb="1" eb="3">
      <t>イカ</t>
    </rPh>
    <rPh sb="9" eb="11">
      <t>テガ</t>
    </rPh>
    <rPh sb="14" eb="16">
      <t>キニュウ</t>
    </rPh>
    <rPh sb="23" eb="25">
      <t>フカ</t>
    </rPh>
    <phoneticPr fontId="5"/>
  </si>
  <si>
    <t>（様式3）</t>
    <rPh sb="1" eb="3">
      <t>ヨウシキ</t>
    </rPh>
    <phoneticPr fontId="5"/>
  </si>
  <si>
    <t>個人情報保護に関する誓約書</t>
    <rPh sb="0" eb="6">
      <t>コジンジョウホウホゴ</t>
    </rPh>
    <rPh sb="7" eb="8">
      <t>カン</t>
    </rPh>
    <rPh sb="10" eb="13">
      <t>セイヤクショ</t>
    </rPh>
    <phoneticPr fontId="5"/>
  </si>
  <si>
    <t>（誓約者）</t>
    <rPh sb="1" eb="3">
      <t>セイヤク</t>
    </rPh>
    <rPh sb="3" eb="4">
      <t>シャ</t>
    </rPh>
    <phoneticPr fontId="5"/>
  </si>
  <si>
    <t>　　学校法人同志社
　　　　　　理事長　八田　英二　様</t>
    <rPh sb="2" eb="6">
      <t>ガッコウホウジン</t>
    </rPh>
    <rPh sb="6" eb="9">
      <t>ドウシシャ</t>
    </rPh>
    <rPh sb="16" eb="19">
      <t>リジチョウ</t>
    </rPh>
    <rPh sb="20" eb="22">
      <t>ハッタ</t>
    </rPh>
    <rPh sb="23" eb="25">
      <t>エイジ</t>
    </rPh>
    <rPh sb="26" eb="27">
      <t>サマ</t>
    </rPh>
    <phoneticPr fontId="1"/>
  </si>
  <si>
    <t>業務内容</t>
    <rPh sb="0" eb="4">
      <t>ギョウムナイヨウ</t>
    </rPh>
    <phoneticPr fontId="5"/>
  </si>
  <si>
    <t>研究活動等支援員</t>
    <rPh sb="0" eb="4">
      <t>ケンキュウカツドウ</t>
    </rPh>
    <rPh sb="4" eb="5">
      <t>トウ</t>
    </rPh>
    <rPh sb="5" eb="8">
      <t>シエンイン</t>
    </rPh>
    <phoneticPr fontId="5"/>
  </si>
  <si>
    <t>　私は、下記業務を遂行するに際し、個人情報保護に関する法令並びに学校法人同志社が定める「個人情報保護の基本方針」を遵守し、以下の事項を誓約いたします。
・下記業務遂行にあたっては、担当教員の指示に従い、業務を通じて知り得た個人情報（生存する個人に関する情報であり、当該情報に含まれる学生ID、氏名、生年月日その他の記述等により特定の個人を識別することができることとなるもの（他の情報と容易に照合することができ、それにより特定の個人を識別することができるものを含む情報）。以下、「個人情報等」という）について、これを秘密として保持し、下記業務の目的でのみ使用し、業務期間中及び業務終了後も、自己ないし第三者のために、故意または過失を問わず、開示・漏えい・提供及び使用しないことを誓約いたします。
・一切の個人情報等（私がその創出に関わったものを含む。）に関して発生する権利が学校法人同志社に帰属することを確認し、学校法人同志社に対し、個人情報等について何らの権利も主張いたしません。
・下記業務終了後、個人情報等が記載された媒体については、紙、電子データ等の記録媒体の種類を問わず、複製を含めて同志社大学に返却いたします。
・個人情報等の盗難、紛失、漏えい等の事故が生じ又は生じるおそれがあることを知った場合は、速やかに報告いたします。
・上記誓約に違反して、学校法人同志社又は第三者に損害を与えた場合には、学校法人同志社又は第三者に対して損害賠償責任を負うものであることを認識しています。
　　　　　　　　　　　　　　　　　　　　　　　　　　　　　　　記</t>
    <rPh sb="91" eb="93">
      <t>タントウ</t>
    </rPh>
    <rPh sb="93" eb="95">
      <t>キョウイン</t>
    </rPh>
    <phoneticPr fontId="5"/>
  </si>
  <si>
    <t>大学院生</t>
    <rPh sb="0" eb="2">
      <t>ダイガク</t>
    </rPh>
    <rPh sb="2" eb="4">
      <t>インセイ</t>
    </rPh>
    <phoneticPr fontId="1"/>
  </si>
  <si>
    <t>（選択）</t>
  </si>
  <si>
    <t>フリガナ</t>
    <phoneticPr fontId="1"/>
  </si>
  <si>
    <t>（薄いブルーのセル）を記入ください。記入頂いた内容が、</t>
    <phoneticPr fontId="5"/>
  </si>
  <si>
    <t>他のシートに反映され、同一内容を先生が記入することを省略するように配慮しています。</t>
    <rPh sb="11" eb="13">
      <t>ドウイツ</t>
    </rPh>
    <rPh sb="13" eb="15">
      <t>ナイヨウ</t>
    </rPh>
    <rPh sb="16" eb="18">
      <t>センセイ</t>
    </rPh>
    <rPh sb="19" eb="21">
      <t>キニュウ</t>
    </rPh>
    <rPh sb="26" eb="28">
      <t>ショウリャク</t>
    </rPh>
    <rPh sb="33" eb="35">
      <t>ハイリョ</t>
    </rPh>
    <phoneticPr fontId="5"/>
  </si>
  <si>
    <t>（６）想定する代行業務を、代行者が完遂する見込み時間数（１日6時間以内、１週12時間以内。）</t>
    <rPh sb="3" eb="5">
      <t>ソウテイ</t>
    </rPh>
    <rPh sb="7" eb="9">
      <t>ダイコウ</t>
    </rPh>
    <rPh sb="9" eb="11">
      <t>ギョウム</t>
    </rPh>
    <rPh sb="13" eb="15">
      <t>ダイコウ</t>
    </rPh>
    <rPh sb="15" eb="16">
      <t>シャ</t>
    </rPh>
    <rPh sb="17" eb="19">
      <t>カンスイ</t>
    </rPh>
    <rPh sb="21" eb="23">
      <t>ミコ</t>
    </rPh>
    <rPh sb="24" eb="26">
      <t>ジカン</t>
    </rPh>
    <rPh sb="26" eb="27">
      <t>スウ</t>
    </rPh>
    <phoneticPr fontId="1"/>
  </si>
  <si>
    <t>の各シートを印刷のうえ、研究活動等支援員候補者へお渡しのうえ、必要事項を記入するよう指示してください。</t>
    <rPh sb="1" eb="2">
      <t>カク</t>
    </rPh>
    <rPh sb="6" eb="8">
      <t>インサツ</t>
    </rPh>
    <rPh sb="12" eb="14">
      <t>ケンキュウ</t>
    </rPh>
    <rPh sb="14" eb="16">
      <t>カツドウ</t>
    </rPh>
    <rPh sb="16" eb="17">
      <t>トウ</t>
    </rPh>
    <rPh sb="17" eb="19">
      <t>シエン</t>
    </rPh>
    <rPh sb="19" eb="20">
      <t>イン</t>
    </rPh>
    <rPh sb="20" eb="23">
      <t>コウホシャ</t>
    </rPh>
    <rPh sb="25" eb="26">
      <t>ワタ</t>
    </rPh>
    <rPh sb="31" eb="35">
      <t>ヒツヨウジコウ</t>
    </rPh>
    <rPh sb="36" eb="38">
      <t>キニュウ</t>
    </rPh>
    <rPh sb="42" eb="44">
      <t>シジ</t>
    </rPh>
    <phoneticPr fontId="5"/>
  </si>
  <si>
    <t>④雇用終了後アンケート</t>
    <rPh sb="1" eb="6">
      <t>コヨウシュウリョウゴ</t>
    </rPh>
    <phoneticPr fontId="5"/>
  </si>
  <si>
    <t>学籍ID：</t>
    <phoneticPr fontId="5"/>
  </si>
  <si>
    <t>従事者</t>
  </si>
  <si>
    <t>氏　　名</t>
    <rPh sb="0" eb="1">
      <t>シ</t>
    </rPh>
    <rPh sb="3" eb="4">
      <t>ナ</t>
    </rPh>
    <phoneticPr fontId="1"/>
  </si>
  <si>
    <t>事務長</t>
    <rPh sb="0" eb="3">
      <t>ジムチョウ</t>
    </rPh>
    <phoneticPr fontId="5"/>
  </si>
  <si>
    <t>係長</t>
    <rPh sb="0" eb="2">
      <t>カカリチョウ</t>
    </rPh>
    <phoneticPr fontId="5"/>
  </si>
  <si>
    <t>係員</t>
    <rPh sb="0" eb="2">
      <t>カカリイン</t>
    </rPh>
    <phoneticPr fontId="1"/>
  </si>
  <si>
    <t>※様式１　の雇用申込書を添えて研究支援課へご提出下さい。</t>
    <rPh sb="1" eb="3">
      <t>ヨウシキ</t>
    </rPh>
    <rPh sb="6" eb="8">
      <t>コヨウ</t>
    </rPh>
    <rPh sb="8" eb="11">
      <t>モウシコミショ</t>
    </rPh>
    <rPh sb="12" eb="13">
      <t>ソ</t>
    </rPh>
    <rPh sb="15" eb="19">
      <t>ケンキュウシエン</t>
    </rPh>
    <rPh sb="19" eb="20">
      <t>カ</t>
    </rPh>
    <rPh sb="22" eb="24">
      <t>テイシュツ</t>
    </rPh>
    <rPh sb="24" eb="25">
      <t>クダ</t>
    </rPh>
    <phoneticPr fontId="5"/>
  </si>
  <si>
    <t>（様式4）</t>
    <rPh sb="1" eb="3">
      <t>ヨウシキ</t>
    </rPh>
    <phoneticPr fontId="5"/>
  </si>
  <si>
    <t>（様式6）</t>
    <rPh sb="1" eb="3">
      <t>ヨウシキ</t>
    </rPh>
    <phoneticPr fontId="5"/>
  </si>
  <si>
    <t>様式3【被雇用者】就業承諾書</t>
    <rPh sb="0" eb="2">
      <t>ヨウシキ</t>
    </rPh>
    <rPh sb="4" eb="8">
      <t>ヒコヨウシャ</t>
    </rPh>
    <rPh sb="9" eb="11">
      <t>シュウギョウ</t>
    </rPh>
    <rPh sb="11" eb="14">
      <t>ショウダクショ</t>
    </rPh>
    <phoneticPr fontId="5"/>
  </si>
  <si>
    <t>様式4【被雇用者】個人情報保護に関する誓約書</t>
    <rPh sb="0" eb="2">
      <t>ヨウシキ</t>
    </rPh>
    <rPh sb="4" eb="8">
      <t>ヒコヨウシャ</t>
    </rPh>
    <rPh sb="9" eb="11">
      <t>コジン</t>
    </rPh>
    <rPh sb="11" eb="13">
      <t>ジョウホウ</t>
    </rPh>
    <rPh sb="13" eb="15">
      <t>ホゴ</t>
    </rPh>
    <rPh sb="16" eb="17">
      <t>カン</t>
    </rPh>
    <rPh sb="19" eb="22">
      <t>セイヤクショ</t>
    </rPh>
    <phoneticPr fontId="5"/>
  </si>
  <si>
    <t>様式6【先生】雇用終了後アンケート　に入力のうえ、研究支援課までご提出ください。</t>
    <rPh sb="0" eb="2">
      <t>ヨウシキ</t>
    </rPh>
    <rPh sb="4" eb="6">
      <t>センセイ</t>
    </rPh>
    <rPh sb="7" eb="9">
      <t>コヨウ</t>
    </rPh>
    <rPh sb="9" eb="12">
      <t>シュウリョウゴ</t>
    </rPh>
    <rPh sb="19" eb="21">
      <t>ニュウリョク</t>
    </rPh>
    <rPh sb="25" eb="29">
      <t>ケンキュウシエン</t>
    </rPh>
    <rPh sb="29" eb="30">
      <t>カ</t>
    </rPh>
    <rPh sb="33" eb="35">
      <t>テイシュツ</t>
    </rPh>
    <phoneticPr fontId="5"/>
  </si>
  <si>
    <t>③勤務表について</t>
    <rPh sb="1" eb="4">
      <t>キンムヒョウ</t>
    </rPh>
    <phoneticPr fontId="5"/>
  </si>
  <si>
    <t>「様式1【先生】雇用申請書」シートに必要事項</t>
    <rPh sb="1" eb="3">
      <t>ヨウシキ</t>
    </rPh>
    <rPh sb="5" eb="7">
      <t>センセイ</t>
    </rPh>
    <phoneticPr fontId="5"/>
  </si>
  <si>
    <t>入力が完了したら、様式1および様式2【先生】研究活動等支援員推薦について　のシートを印刷し、</t>
    <rPh sb="0" eb="2">
      <t>ニュウリョク</t>
    </rPh>
    <rPh sb="3" eb="5">
      <t>カンリョウ</t>
    </rPh>
    <rPh sb="9" eb="11">
      <t>ヨウシキ</t>
    </rPh>
    <rPh sb="15" eb="17">
      <t>ヨウシキ</t>
    </rPh>
    <rPh sb="19" eb="21">
      <t>センセイ</t>
    </rPh>
    <rPh sb="22" eb="26">
      <t>ケンキュウカツドウ</t>
    </rPh>
    <rPh sb="26" eb="27">
      <t>トウ</t>
    </rPh>
    <rPh sb="27" eb="30">
      <t>シエンイン</t>
    </rPh>
    <rPh sb="30" eb="32">
      <t>スイセン</t>
    </rPh>
    <rPh sb="42" eb="44">
      <t>インサツ</t>
    </rPh>
    <phoneticPr fontId="5"/>
  </si>
  <si>
    <t>所属事務室へ提出してください。所属事務室は確認等を経て研究支援課に様式を送達してください。</t>
    <rPh sb="0" eb="2">
      <t>ショゾク</t>
    </rPh>
    <rPh sb="2" eb="5">
      <t>ジムシツ</t>
    </rPh>
    <rPh sb="6" eb="8">
      <t>テイシュツ</t>
    </rPh>
    <rPh sb="15" eb="17">
      <t>ショゾク</t>
    </rPh>
    <rPh sb="17" eb="20">
      <t>ジムシツ</t>
    </rPh>
    <rPh sb="21" eb="23">
      <t>カクニン</t>
    </rPh>
    <rPh sb="23" eb="24">
      <t>トウ</t>
    </rPh>
    <rPh sb="25" eb="26">
      <t>ヘ</t>
    </rPh>
    <rPh sb="27" eb="31">
      <t>ケンキュウシエン</t>
    </rPh>
    <rPh sb="31" eb="32">
      <t>カ</t>
    </rPh>
    <rPh sb="33" eb="35">
      <t>ヨウシキ</t>
    </rPh>
    <rPh sb="36" eb="38">
      <t>ソウタツ</t>
    </rPh>
    <phoneticPr fontId="5"/>
  </si>
  <si>
    <t>（６）申請時の見込み代行時間数（１日６時間以内、１週１２時間以内。）</t>
    <rPh sb="3" eb="6">
      <t>シンセイジ</t>
    </rPh>
    <rPh sb="7" eb="9">
      <t>ミコ</t>
    </rPh>
    <rPh sb="10" eb="12">
      <t>ダイコウ</t>
    </rPh>
    <rPh sb="12" eb="14">
      <t>ジカン</t>
    </rPh>
    <rPh sb="14" eb="15">
      <t>スウ</t>
    </rPh>
    <phoneticPr fontId="1"/>
  </si>
  <si>
    <t>その他、指導教員が適切と認めた教育補助</t>
    <rPh sb="2" eb="3">
      <t>タ</t>
    </rPh>
    <rPh sb="4" eb="6">
      <t>シドウ</t>
    </rPh>
    <rPh sb="6" eb="8">
      <t>キョウイン</t>
    </rPh>
    <rPh sb="9" eb="11">
      <t>テキセツ</t>
    </rPh>
    <rPh sb="12" eb="13">
      <t>ミト</t>
    </rPh>
    <rPh sb="15" eb="17">
      <t>キョウイク</t>
    </rPh>
    <rPh sb="17" eb="19">
      <t>ホジョ</t>
    </rPh>
    <phoneticPr fontId="1"/>
  </si>
  <si>
    <t>所属長</t>
    <rPh sb="0" eb="3">
      <t>ショゾクチョウ</t>
    </rPh>
    <phoneticPr fontId="1"/>
  </si>
  <si>
    <t>人事課</t>
    <phoneticPr fontId="5"/>
  </si>
  <si>
    <t>給与厚生課</t>
    <rPh sb="0" eb="2">
      <t>キュウヨ</t>
    </rPh>
    <phoneticPr fontId="5"/>
  </si>
  <si>
    <t>学生勤務管理システムから学生が入力します。</t>
    <rPh sb="0" eb="2">
      <t>ガクセイ</t>
    </rPh>
    <rPh sb="2" eb="4">
      <t>キンム</t>
    </rPh>
    <rPh sb="4" eb="6">
      <t>カンリ</t>
    </rPh>
    <rPh sb="12" eb="14">
      <t>ガクセイ</t>
    </rPh>
    <rPh sb="15" eb="17">
      <t>ニュウリョク</t>
    </rPh>
    <phoneticPr fontId="5"/>
  </si>
  <si>
    <t>先生は勤務内容の承認をお願いいたします。</t>
    <rPh sb="0" eb="2">
      <t>センセイ</t>
    </rPh>
    <rPh sb="3" eb="5">
      <t>キンム</t>
    </rPh>
    <rPh sb="5" eb="7">
      <t>ナイヨウ</t>
    </rPh>
    <rPh sb="8" eb="10">
      <t>ショウニン</t>
    </rPh>
    <rPh sb="12" eb="13">
      <t>ネガ</t>
    </rPh>
    <phoneticPr fontId="5"/>
  </si>
  <si>
    <t>学生用マニュアル</t>
  </si>
  <si>
    <t>https://webdisk.doshisha.ac.jp/public/0qo2AFONRXxSyf53b6EnFsEcwliy9eeiCuynXcluwRbT</t>
  </si>
  <si>
    <t>教員用マニュアル</t>
  </si>
  <si>
    <t>https://webdisk.doshisha.ac.jp/public/qqI1AGzNBWx2OP9Ngqul6y1u9xpXRdd-s279eofKr-Cf</t>
  </si>
  <si>
    <t>学生勤務管理システムはWebシングルサインオン（https://sso.doshisha.ac.jp/）からアクセスできます。</t>
    <rPh sb="0" eb="2">
      <t>ガクセイ</t>
    </rPh>
    <rPh sb="2" eb="4">
      <t>キンム</t>
    </rPh>
    <rPh sb="4" eb="6">
      <t>カンリ</t>
    </rPh>
    <phoneticPr fontId="5"/>
  </si>
  <si>
    <t>1,020円/1h</t>
    <rPh sb="5" eb="6">
      <t>エン</t>
    </rPh>
    <phoneticPr fontId="1"/>
  </si>
  <si>
    <t xml:space="preserve">研究開発推進機構長
以下の者を研究活動等支援員として推薦いたします。
推薦にあたっては、同志社大学研究活動等支援員に関する申合せ第３条第２項に定められている本学の身分を兼ねていないことを確認しておりますことを申し添えます。
</t>
    <rPh sb="0" eb="4">
      <t>ケンキュウカイハツ</t>
    </rPh>
    <rPh sb="4" eb="6">
      <t>スイシン</t>
    </rPh>
    <rPh sb="6" eb="8">
      <t>キコウ</t>
    </rPh>
    <rPh sb="8" eb="9">
      <t>チョウ</t>
    </rPh>
    <rPh sb="11" eb="13">
      <t>イカ</t>
    </rPh>
    <rPh sb="14" eb="15">
      <t>モノ</t>
    </rPh>
    <rPh sb="16" eb="20">
      <t>ケンキュウカツドウ</t>
    </rPh>
    <rPh sb="20" eb="21">
      <t>トウ</t>
    </rPh>
    <rPh sb="21" eb="24">
      <t>シエンイン</t>
    </rPh>
    <rPh sb="27" eb="29">
      <t>スイセン</t>
    </rPh>
    <rPh sb="37" eb="39">
      <t>スイセン</t>
    </rPh>
    <rPh sb="95" eb="97">
      <t>カクニン</t>
    </rPh>
    <rPh sb="106" eb="107">
      <t>モウ</t>
    </rPh>
    <rPh sb="108" eb="109">
      <t>ソ</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</si>
</sst>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3"/>
      <charset val="128"/>
      <scheme val="minor"/>
    </font>
    <font>
      <sz val="6"/>
      <name val="ＭＳ Ｐゴシック"/>
      <family val="3"/>
      <charset val="128"/>
    </font>
    <font>
      <sz val="14"/>
      <color theme="1"/>
      <name val="ＭＳ 明朝"/>
      <family val="1"/>
      <charset val="128"/>
    </font>
    <font>
      <u/>
      <sz val="11"/>
      <color theme="1"/>
      <name val="ＭＳ Ｐゴシック"/>
      <family val="3"/>
      <charset val="128"/>
      <scheme val="minor"/>
    </font>
    <font>
      <sz val="11"/>
      <name val="ＭＳ Ｐゴシック"/>
      <family val="3"/>
      <charset val="128"/>
    </font>
    <font>
      <sz val="6"/>
      <name val="ＭＳ Ｐゴシック"/>
      <family val="3"/>
      <charset val="128"/>
      <scheme val="minor"/>
    </font>
    <font>
      <sz val="12"/>
      <name val="ＭＳ Ｐ明朝"/>
      <family val="1"/>
      <charset val="128"/>
    </font>
    <font>
      <sz val="11"/>
      <name val="ＭＳ Ｐ明朝"/>
      <family val="1"/>
      <charset val="128"/>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u/>
      <sz val="8"/>
      <color theme="1"/>
      <name val="ＭＳ Ｐゴシック"/>
      <family val="3"/>
      <charset val="128"/>
      <scheme val="minor"/>
    </font>
    <font>
      <sz val="11"/>
      <color theme="1"/>
      <name val="ＭＳ Ｐ明朝"/>
      <family val="1"/>
      <charset val="128"/>
    </font>
    <font>
      <sz val="11"/>
      <color rgb="FF000000"/>
      <name val="ＭＳ Ｐ明朝"/>
      <family val="1"/>
      <charset val="128"/>
    </font>
    <font>
      <sz val="8"/>
      <color indexed="8"/>
      <name val="ＭＳ Ｐ明朝"/>
      <family val="1"/>
      <charset val="128"/>
    </font>
    <font>
      <sz val="11"/>
      <color indexed="8"/>
      <name val="ＭＳ Ｐ明朝"/>
      <family val="1"/>
      <charset val="128"/>
    </font>
    <font>
      <sz val="10.5"/>
      <color rgb="FF000000"/>
      <name val="ＭＳ Ｐ明朝"/>
      <family val="1"/>
      <charset val="128"/>
    </font>
    <font>
      <sz val="10"/>
      <color theme="1"/>
      <name val="ＭＳ Ｐ明朝"/>
      <family val="1"/>
      <charset val="128"/>
    </font>
    <font>
      <sz val="10"/>
      <color rgb="FF000000"/>
      <name val="ＭＳ Ｐ明朝"/>
      <family val="1"/>
      <charset val="128"/>
    </font>
    <font>
      <sz val="12"/>
      <color rgb="FF000000"/>
      <name val="ＭＳ Ｐ明朝"/>
      <family val="1"/>
      <charset val="128"/>
    </font>
    <font>
      <sz val="9"/>
      <color rgb="FF000000"/>
      <name val="ＭＳ Ｐ明朝"/>
      <family val="1"/>
      <charset val="128"/>
    </font>
    <font>
      <sz val="9"/>
      <color theme="1"/>
      <name val="ＭＳ Ｐ明朝"/>
      <family val="1"/>
      <charset val="128"/>
    </font>
    <font>
      <b/>
      <sz val="14"/>
      <color rgb="FF000000"/>
      <name val="ＭＳ 明朝"/>
      <family val="1"/>
      <charset val="128"/>
    </font>
    <font>
      <sz val="8"/>
      <color theme="1"/>
      <name val="ＭＳ Ｐ明朝"/>
      <family val="1"/>
      <charset val="128"/>
    </font>
    <font>
      <b/>
      <u/>
      <sz val="14"/>
      <color rgb="FF000000"/>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thin">
        <color indexed="64"/>
      </right>
      <top style="dotted">
        <color auto="1"/>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s>
  <cellStyleXfs count="2">
    <xf numFmtId="0" fontId="0" fillId="0" borderId="0">
      <alignment vertical="center"/>
    </xf>
    <xf numFmtId="0" fontId="4" fillId="0" borderId="0"/>
  </cellStyleXfs>
  <cellXfs count="247">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2"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14" xfId="0" applyBorder="1">
      <alignment vertical="center"/>
    </xf>
    <xf numFmtId="0" fontId="8" fillId="0" borderId="0" xfId="0" applyFo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wrapText="1"/>
    </xf>
    <xf numFmtId="0" fontId="0" fillId="0" borderId="0" xfId="0" applyAlignment="1">
      <alignment horizontal="right" vertical="center"/>
    </xf>
    <xf numFmtId="0" fontId="0" fillId="0" borderId="0" xfId="0" applyAlignment="1">
      <alignment horizontal="left" vertical="center"/>
    </xf>
    <xf numFmtId="0" fontId="0" fillId="2" borderId="0" xfId="0" applyFill="1">
      <alignment vertical="center"/>
    </xf>
    <xf numFmtId="0" fontId="0" fillId="2" borderId="0" xfId="0" applyFill="1" applyAlignment="1">
      <alignment vertical="center" shrinkToFit="1"/>
    </xf>
    <xf numFmtId="0" fontId="0" fillId="0" borderId="0" xfId="0"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0" xfId="0"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11" fillId="0" borderId="0" xfId="0" applyFont="1">
      <alignment vertical="center"/>
    </xf>
    <xf numFmtId="0" fontId="8" fillId="0" borderId="9" xfId="0" applyFont="1" applyBorder="1" applyAlignment="1">
      <alignment vertical="center" wrapText="1"/>
    </xf>
    <xf numFmtId="0" fontId="0" fillId="0" borderId="3" xfId="0" applyFill="1" applyBorder="1" applyAlignment="1">
      <alignment vertical="center"/>
    </xf>
    <xf numFmtId="0" fontId="0" fillId="0" borderId="0" xfId="0" applyFill="1">
      <alignment vertical="center"/>
    </xf>
    <xf numFmtId="0" fontId="0" fillId="0" borderId="0" xfId="0"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12" fillId="0" borderId="0" xfId="0" applyFont="1" applyBorder="1">
      <alignment vertical="center"/>
    </xf>
    <xf numFmtId="0" fontId="12" fillId="0" borderId="5" xfId="0" applyFont="1" applyBorder="1">
      <alignment vertical="center"/>
    </xf>
    <xf numFmtId="0" fontId="12" fillId="0" borderId="9" xfId="0" applyFont="1" applyBorder="1">
      <alignment vertical="center"/>
    </xf>
    <xf numFmtId="0" fontId="12" fillId="0" borderId="4" xfId="0" applyFont="1" applyBorder="1">
      <alignment vertical="center"/>
    </xf>
    <xf numFmtId="0" fontId="12" fillId="0" borderId="14" xfId="0" applyFont="1" applyBorder="1">
      <alignment vertical="center"/>
    </xf>
    <xf numFmtId="0" fontId="13" fillId="0" borderId="9" xfId="0" applyFont="1" applyBorder="1" applyAlignment="1">
      <alignment horizontal="right" vertical="center"/>
    </xf>
    <xf numFmtId="0" fontId="13" fillId="0" borderId="9" xfId="0" applyFont="1" applyBorder="1" applyAlignment="1">
      <alignment horizontal="justify" vertical="center"/>
    </xf>
    <xf numFmtId="0" fontId="12" fillId="0" borderId="9" xfId="0" applyFont="1" applyBorder="1" applyAlignment="1">
      <alignment vertical="center" wrapText="1"/>
    </xf>
    <xf numFmtId="0" fontId="16" fillId="0" borderId="13" xfId="0" applyFont="1" applyBorder="1" applyAlignment="1">
      <alignment horizontal="justify" wrapText="1"/>
    </xf>
    <xf numFmtId="0" fontId="12" fillId="0" borderId="0" xfId="0" applyFont="1" applyBorder="1" applyAlignment="1">
      <alignment vertical="center"/>
    </xf>
    <xf numFmtId="0" fontId="13" fillId="0" borderId="0" xfId="0" applyFont="1" applyBorder="1" applyAlignment="1">
      <alignment vertical="center"/>
    </xf>
    <xf numFmtId="0" fontId="16" fillId="0" borderId="13" xfId="0" applyFont="1" applyBorder="1">
      <alignment vertical="center"/>
    </xf>
    <xf numFmtId="0" fontId="13" fillId="0" borderId="8" xfId="0" applyFont="1" applyBorder="1" applyAlignment="1">
      <alignment vertical="center"/>
    </xf>
    <xf numFmtId="0" fontId="18" fillId="0" borderId="9" xfId="0" applyFont="1" applyBorder="1">
      <alignment vertical="center"/>
    </xf>
    <xf numFmtId="0" fontId="18" fillId="0" borderId="9" xfId="0" applyFont="1" applyBorder="1" applyAlignment="1">
      <alignment horizontal="justify" vertical="center"/>
    </xf>
    <xf numFmtId="0" fontId="19" fillId="0" borderId="13" xfId="0" applyFont="1" applyBorder="1" applyAlignment="1">
      <alignment horizontal="justify" vertical="center"/>
    </xf>
    <xf numFmtId="0" fontId="12" fillId="0" borderId="13" xfId="0" applyFont="1" applyBorder="1">
      <alignment vertical="center"/>
    </xf>
    <xf numFmtId="0" fontId="9" fillId="0" borderId="0" xfId="0" applyFont="1" applyBorder="1" applyAlignment="1">
      <alignment vertical="center"/>
    </xf>
    <xf numFmtId="0" fontId="9" fillId="0" borderId="9" xfId="0" applyFont="1" applyBorder="1" applyAlignment="1">
      <alignment vertical="center"/>
    </xf>
    <xf numFmtId="0" fontId="17" fillId="0" borderId="9" xfId="0" applyFont="1" applyBorder="1" applyAlignment="1">
      <alignment horizontal="right" vertical="center" wrapText="1"/>
    </xf>
    <xf numFmtId="0" fontId="17" fillId="0" borderId="9" xfId="0" applyFont="1" applyBorder="1" applyAlignment="1">
      <alignment vertical="center" wrapText="1"/>
    </xf>
    <xf numFmtId="0" fontId="9" fillId="0" borderId="9" xfId="0" applyFont="1" applyBorder="1" applyAlignment="1">
      <alignment vertical="center" wrapText="1"/>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6" fillId="0" borderId="13" xfId="0" applyFont="1" applyBorder="1" applyAlignment="1">
      <alignment horizontal="center" vertical="center"/>
    </xf>
    <xf numFmtId="0" fontId="12" fillId="0" borderId="8" xfId="0" applyFont="1" applyBorder="1">
      <alignment vertical="center"/>
    </xf>
    <xf numFmtId="0" fontId="12" fillId="0" borderId="2" xfId="0" applyFont="1" applyBorder="1">
      <alignment vertical="center"/>
    </xf>
    <xf numFmtId="0" fontId="12" fillId="0" borderId="0" xfId="0" applyFont="1">
      <alignment vertical="center"/>
    </xf>
    <xf numFmtId="0" fontId="20" fillId="3" borderId="1" xfId="0" applyFont="1" applyFill="1" applyBorder="1" applyAlignment="1">
      <alignment horizontal="center" vertical="center"/>
    </xf>
    <xf numFmtId="0" fontId="18" fillId="0" borderId="0" xfId="0" applyFont="1" applyAlignment="1">
      <alignment horizontal="justify" vertical="top" wrapText="1"/>
    </xf>
    <xf numFmtId="0" fontId="18" fillId="0" borderId="0" xfId="0" applyFont="1">
      <alignment vertical="center"/>
    </xf>
    <xf numFmtId="0" fontId="12" fillId="0" borderId="1" xfId="0" applyFont="1" applyBorder="1">
      <alignment vertical="center"/>
    </xf>
    <xf numFmtId="0" fontId="21" fillId="0" borderId="1" xfId="0" applyFont="1" applyBorder="1" applyAlignment="1">
      <alignment horizontal="center" vertical="center" wrapText="1"/>
    </xf>
    <xf numFmtId="0" fontId="20" fillId="0" borderId="1" xfId="0" applyFont="1" applyBorder="1" applyAlignment="1">
      <alignment horizontal="center" vertical="center"/>
    </xf>
    <xf numFmtId="0" fontId="0" fillId="2" borderId="1" xfId="0" applyFill="1" applyBorder="1">
      <alignment vertical="center"/>
    </xf>
    <xf numFmtId="0" fontId="2" fillId="0" borderId="0" xfId="0" applyFont="1" applyAlignment="1">
      <alignment vertical="center"/>
    </xf>
    <xf numFmtId="0" fontId="0" fillId="0" borderId="0" xfId="0" applyBorder="1">
      <alignment vertical="center"/>
    </xf>
    <xf numFmtId="0" fontId="16" fillId="0" borderId="9" xfId="0" applyFont="1" applyBorder="1">
      <alignment vertical="center"/>
    </xf>
    <xf numFmtId="0" fontId="20" fillId="0" borderId="8" xfId="0" applyFont="1" applyFill="1" applyBorder="1" applyAlignment="1">
      <alignment horizontal="center" vertical="center"/>
    </xf>
    <xf numFmtId="0" fontId="6" fillId="0" borderId="8" xfId="0" applyFont="1" applyFill="1" applyBorder="1" applyAlignment="1">
      <alignment vertical="center"/>
    </xf>
    <xf numFmtId="0" fontId="0" fillId="2" borderId="0" xfId="0" applyFill="1" applyAlignment="1">
      <alignment horizontal="center" vertical="center"/>
    </xf>
    <xf numFmtId="0" fontId="0" fillId="4" borderId="0" xfId="0" applyFill="1">
      <alignment vertical="center"/>
    </xf>
    <xf numFmtId="0" fontId="0" fillId="4" borderId="0" xfId="0" applyFill="1" applyAlignment="1">
      <alignment vertical="center"/>
    </xf>
    <xf numFmtId="0" fontId="0" fillId="4" borderId="9" xfId="0" applyFill="1" applyBorder="1">
      <alignment vertical="center"/>
    </xf>
    <xf numFmtId="0" fontId="0" fillId="5" borderId="0" xfId="0" applyFill="1" applyAlignment="1">
      <alignment vertical="center" shrinkToFit="1"/>
    </xf>
    <xf numFmtId="0" fontId="0" fillId="0" borderId="1" xfId="0" applyBorder="1" applyAlignment="1">
      <alignment horizontal="center" vertical="center"/>
    </xf>
    <xf numFmtId="0" fontId="0" fillId="0" borderId="4" xfId="0" applyBorder="1" applyAlignment="1">
      <alignment vertical="center"/>
    </xf>
    <xf numFmtId="0" fontId="0" fillId="0" borderId="9" xfId="0"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0" fillId="0" borderId="2" xfId="0" applyBorder="1" applyAlignment="1">
      <alignment vertical="center" shrinkToFit="1"/>
    </xf>
    <xf numFmtId="0" fontId="0" fillId="2" borderId="26" xfId="0" applyFill="1" applyBorder="1" applyAlignment="1">
      <alignment vertical="center"/>
    </xf>
    <xf numFmtId="0" fontId="0" fillId="0" borderId="4" xfId="0" applyBorder="1" applyAlignment="1">
      <alignment horizontal="right" vertical="center" shrinkToFit="1"/>
    </xf>
    <xf numFmtId="0" fontId="0" fillId="0" borderId="27" xfId="0" applyBorder="1" applyAlignment="1">
      <alignment vertical="center"/>
    </xf>
    <xf numFmtId="0" fontId="0" fillId="2" borderId="7" xfId="0" applyFill="1" applyBorder="1" applyAlignment="1">
      <alignment vertical="center" shrinkToFit="1"/>
    </xf>
    <xf numFmtId="0" fontId="0" fillId="2" borderId="28" xfId="0" applyFill="1" applyBorder="1" applyAlignment="1">
      <alignment vertical="center" wrapText="1" shrinkToFit="1"/>
    </xf>
    <xf numFmtId="0" fontId="0" fillId="0" borderId="13" xfId="0" applyBorder="1" applyAlignment="1">
      <alignment horizontal="center" vertical="center" shrinkToFit="1"/>
    </xf>
    <xf numFmtId="0" fontId="0" fillId="2" borderId="13" xfId="0" applyFill="1" applyBorder="1" applyAlignment="1">
      <alignment vertical="top"/>
    </xf>
    <xf numFmtId="0" fontId="0" fillId="2" borderId="0" xfId="0" applyFill="1" applyBorder="1" applyAlignment="1">
      <alignment vertical="top"/>
    </xf>
    <xf numFmtId="0" fontId="21" fillId="0" borderId="0" xfId="0" applyFont="1" applyBorder="1" applyAlignment="1">
      <alignment horizontal="left" vertical="top" wrapText="1"/>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0" fillId="4" borderId="2" xfId="0" applyFill="1" applyBorder="1" applyAlignment="1">
      <alignment vertical="center" shrinkToFit="1"/>
    </xf>
    <xf numFmtId="0" fontId="0" fillId="4" borderId="8" xfId="0" applyFill="1" applyBorder="1" applyAlignment="1">
      <alignment vertical="center" shrinkToFit="1"/>
    </xf>
    <xf numFmtId="0" fontId="0" fillId="4" borderId="3" xfId="0" applyFill="1" applyBorder="1" applyAlignment="1">
      <alignment vertical="center" shrinkToFit="1"/>
    </xf>
    <xf numFmtId="0" fontId="0" fillId="4" borderId="4" xfId="0" applyFill="1" applyBorder="1" applyAlignment="1">
      <alignment vertical="center" shrinkToFit="1"/>
    </xf>
    <xf numFmtId="0" fontId="0" fillId="4" borderId="9" xfId="0" applyFill="1" applyBorder="1" applyAlignment="1">
      <alignment vertical="center" shrinkToFit="1"/>
    </xf>
    <xf numFmtId="0" fontId="0" fillId="4" borderId="5" xfId="0" applyFill="1" applyBorder="1" applyAlignment="1">
      <alignment vertical="center" shrinkToFi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4" borderId="15" xfId="0" applyFill="1" applyBorder="1" applyAlignment="1">
      <alignment vertical="center" shrinkToFit="1"/>
    </xf>
    <xf numFmtId="0" fontId="0" fillId="4" borderId="16" xfId="0" applyFill="1" applyBorder="1" applyAlignment="1">
      <alignment vertical="center" shrinkToFit="1"/>
    </xf>
    <xf numFmtId="0" fontId="0" fillId="4" borderId="17" xfId="0" applyFill="1" applyBorder="1" applyAlignment="1">
      <alignment vertical="center" shrinkToFit="1"/>
    </xf>
    <xf numFmtId="0" fontId="0" fillId="4" borderId="19" xfId="0" applyFill="1" applyBorder="1" applyAlignment="1">
      <alignment vertical="center" shrinkToFit="1"/>
    </xf>
    <xf numFmtId="0" fontId="0" fillId="4" borderId="18" xfId="0" applyFill="1" applyBorder="1" applyAlignment="1">
      <alignment vertical="center" shrinkToFit="1"/>
    </xf>
    <xf numFmtId="0" fontId="0" fillId="4" borderId="20" xfId="0" applyFill="1" applyBorder="1" applyAlignment="1">
      <alignment vertical="center" shrinkToFit="1"/>
    </xf>
    <xf numFmtId="0" fontId="8"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10" xfId="0" applyFill="1" applyBorder="1" applyAlignment="1">
      <alignment vertical="center" shrinkToFit="1"/>
    </xf>
    <xf numFmtId="0" fontId="0" fillId="4" borderId="11" xfId="0" applyFill="1" applyBorder="1" applyAlignment="1">
      <alignment vertical="center" shrinkToFit="1"/>
    </xf>
    <xf numFmtId="0" fontId="0" fillId="4" borderId="12" xfId="0" applyFill="1" applyBorder="1" applyAlignment="1">
      <alignment vertical="center" shrinkToFit="1"/>
    </xf>
    <xf numFmtId="0" fontId="10" fillId="0" borderId="0" xfId="0" applyFont="1" applyAlignment="1">
      <alignment vertical="center" wrapText="1"/>
    </xf>
    <xf numFmtId="0" fontId="0" fillId="0" borderId="0" xfId="0" applyAlignment="1">
      <alignment horizontal="center" vertical="center" shrinkToFit="1"/>
    </xf>
    <xf numFmtId="0" fontId="0" fillId="0" borderId="0" xfId="0" applyAlignment="1">
      <alignment vertical="center" shrinkToFit="1"/>
    </xf>
    <xf numFmtId="0" fontId="0" fillId="0" borderId="0" xfId="0" applyFont="1" applyAlignment="1">
      <alignment horizontal="center" vertical="center" shrinkToFit="1"/>
    </xf>
    <xf numFmtId="0" fontId="0" fillId="4" borderId="0" xfId="0" applyFill="1" applyAlignment="1">
      <alignment vertical="center"/>
    </xf>
    <xf numFmtId="0" fontId="0" fillId="2" borderId="0" xfId="0" applyFill="1" applyAlignment="1">
      <alignment vertical="center"/>
    </xf>
    <xf numFmtId="0" fontId="0" fillId="0" borderId="0" xfId="0"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9" xfId="0" applyFill="1" applyBorder="1" applyAlignment="1">
      <alignment horizontal="center" vertical="center"/>
    </xf>
    <xf numFmtId="0" fontId="0" fillId="4" borderId="5" xfId="0" applyFill="1" applyBorder="1" applyAlignment="1">
      <alignment horizontal="center" vertical="center"/>
    </xf>
    <xf numFmtId="0" fontId="0" fillId="4" borderId="9" xfId="0" applyFill="1" applyBorder="1" applyAlignment="1">
      <alignment vertical="center"/>
    </xf>
    <xf numFmtId="0" fontId="9" fillId="4" borderId="21" xfId="0" applyFont="1" applyFill="1" applyBorder="1" applyAlignment="1">
      <alignment horizontal="left" vertical="center" wrapText="1" shrinkToFit="1"/>
    </xf>
    <xf numFmtId="0" fontId="9" fillId="4" borderId="3" xfId="0" applyFont="1" applyFill="1" applyBorder="1" applyAlignment="1">
      <alignment horizontal="left" vertical="center"/>
    </xf>
    <xf numFmtId="0" fontId="9" fillId="4" borderId="22" xfId="0" applyFont="1" applyFill="1" applyBorder="1" applyAlignment="1">
      <alignment horizontal="left" vertical="center"/>
    </xf>
    <xf numFmtId="0" fontId="9" fillId="4" borderId="5" xfId="0" applyFont="1" applyFill="1" applyBorder="1" applyAlignment="1">
      <alignment horizontal="left" vertical="center"/>
    </xf>
    <xf numFmtId="0" fontId="0" fillId="4" borderId="2" xfId="0" applyFill="1" applyBorder="1" applyAlignment="1">
      <alignment vertical="center"/>
    </xf>
    <xf numFmtId="0" fontId="0" fillId="4" borderId="8" xfId="0" applyFill="1"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22" fillId="0" borderId="0" xfId="0" applyFont="1" applyAlignment="1">
      <alignment horizontal="center" vertical="center" wrapText="1"/>
    </xf>
    <xf numFmtId="0" fontId="0" fillId="2" borderId="10"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2" xfId="0" applyFill="1" applyBorder="1" applyAlignment="1">
      <alignment horizontal="left" vertical="top"/>
    </xf>
    <xf numFmtId="0" fontId="0" fillId="2" borderId="8" xfId="0" applyFill="1" applyBorder="1" applyAlignment="1">
      <alignment horizontal="left" vertical="top"/>
    </xf>
    <xf numFmtId="0" fontId="12" fillId="0" borderId="0" xfId="0" applyFont="1" applyBorder="1" applyAlignment="1">
      <alignment horizontal="left" vertical="top" wrapText="1"/>
    </xf>
    <xf numFmtId="0" fontId="12"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14" xfId="0" applyFill="1" applyBorder="1" applyAlignment="1">
      <alignment horizontal="center" vertical="center"/>
    </xf>
    <xf numFmtId="0" fontId="0" fillId="2" borderId="9" xfId="0" applyFill="1" applyBorder="1" applyAlignment="1">
      <alignment horizontal="center" vertical="center"/>
    </xf>
    <xf numFmtId="0" fontId="0" fillId="2" borderId="5" xfId="0" applyFill="1" applyBorder="1" applyAlignment="1">
      <alignment horizontal="center"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0" fillId="0" borderId="13" xfId="0" applyBorder="1" applyAlignment="1">
      <alignment horizontal="center" vertical="center"/>
    </xf>
    <xf numFmtId="0" fontId="0" fillId="0" borderId="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4" xfId="0" applyBorder="1" applyAlignment="1">
      <alignment horizontal="center" vertical="center" wrapText="1" shrinkToFit="1"/>
    </xf>
    <xf numFmtId="0" fontId="10" fillId="2" borderId="8" xfId="0" applyFont="1" applyFill="1" applyBorder="1" applyAlignment="1">
      <alignment horizontal="center" vertical="center"/>
    </xf>
    <xf numFmtId="0" fontId="10" fillId="2" borderId="3" xfId="0" applyFont="1" applyFill="1" applyBorder="1" applyAlignment="1">
      <alignment horizontal="center" vertical="center"/>
    </xf>
    <xf numFmtId="0" fontId="23" fillId="0" borderId="8" xfId="0" applyFont="1" applyBorder="1" applyAlignment="1">
      <alignment horizontal="right" vertical="center" indent="1"/>
    </xf>
    <xf numFmtId="0" fontId="23" fillId="0" borderId="3" xfId="0" applyFont="1" applyBorder="1" applyAlignment="1">
      <alignment horizontal="right" vertical="center" indent="1"/>
    </xf>
    <xf numFmtId="0" fontId="7" fillId="0" borderId="9" xfId="0" applyFont="1" applyBorder="1" applyAlignment="1">
      <alignment vertical="center" wrapText="1"/>
    </xf>
    <xf numFmtId="0" fontId="7" fillId="0" borderId="9" xfId="0" applyFont="1" applyBorder="1" applyAlignment="1">
      <alignment vertical="center"/>
    </xf>
    <xf numFmtId="0" fontId="13" fillId="2" borderId="1" xfId="0" applyFont="1" applyFill="1" applyBorder="1" applyAlignment="1">
      <alignment vertical="center"/>
    </xf>
    <xf numFmtId="0" fontId="12" fillId="2" borderId="1" xfId="0" applyFont="1" applyFill="1" applyBorder="1" applyAlignment="1">
      <alignment vertical="center"/>
    </xf>
    <xf numFmtId="0" fontId="7" fillId="2" borderId="1" xfId="0" applyFont="1" applyFill="1" applyBorder="1" applyAlignment="1">
      <alignment vertical="center"/>
    </xf>
    <xf numFmtId="0" fontId="13" fillId="2" borderId="1" xfId="0" applyFont="1" applyFill="1" applyBorder="1" applyAlignment="1">
      <alignment vertical="center" wrapText="1"/>
    </xf>
    <xf numFmtId="0" fontId="16" fillId="0" borderId="13" xfId="0" applyFont="1" applyBorder="1" applyAlignment="1">
      <alignment horizontal="justify" vertical="center"/>
    </xf>
    <xf numFmtId="0" fontId="12" fillId="0" borderId="0" xfId="0" applyFont="1" applyBorder="1" applyAlignment="1">
      <alignment vertical="center"/>
    </xf>
    <xf numFmtId="0" fontId="12" fillId="0" borderId="14" xfId="0" applyFont="1" applyBorder="1" applyAlignment="1">
      <alignment vertical="center"/>
    </xf>
    <xf numFmtId="0" fontId="16"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7" fillId="0" borderId="11" xfId="0" applyFont="1" applyBorder="1" applyAlignment="1">
      <alignment horizontal="left" vertical="center"/>
    </xf>
    <xf numFmtId="0" fontId="13" fillId="0" borderId="11" xfId="0" applyFont="1" applyBorder="1" applyAlignment="1">
      <alignment vertical="center"/>
    </xf>
    <xf numFmtId="0" fontId="0" fillId="0" borderId="11" xfId="0" applyBorder="1" applyAlignment="1">
      <alignment vertical="center"/>
    </xf>
    <xf numFmtId="0" fontId="18" fillId="0" borderId="9" xfId="0" applyFont="1" applyBorder="1" applyAlignment="1">
      <alignment vertical="center"/>
    </xf>
    <xf numFmtId="0" fontId="17" fillId="0" borderId="9" xfId="0" applyFont="1" applyBorder="1" applyAlignment="1">
      <alignmen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24" fillId="0" borderId="0" xfId="0" applyFont="1" applyBorder="1" applyAlignment="1">
      <alignment horizontal="center" vertical="center" wrapText="1"/>
    </xf>
    <xf numFmtId="0" fontId="16" fillId="0" borderId="0" xfId="0" applyFont="1" applyBorder="1" applyAlignment="1">
      <alignment horizontal="justify" vertical="center" wrapText="1"/>
    </xf>
    <xf numFmtId="0" fontId="10" fillId="4" borderId="0" xfId="0" applyFont="1" applyFill="1" applyAlignment="1">
      <alignment horizontal="left" vertical="top" wrapText="1"/>
    </xf>
    <xf numFmtId="0" fontId="0" fillId="2" borderId="2" xfId="0" applyFill="1" applyBorder="1" applyAlignment="1">
      <alignment vertical="center" shrinkToFit="1"/>
    </xf>
    <xf numFmtId="0" fontId="0" fillId="2" borderId="8" xfId="0" applyFill="1" applyBorder="1" applyAlignment="1">
      <alignment vertical="center" shrinkToFit="1"/>
    </xf>
    <xf numFmtId="0" fontId="0" fillId="2" borderId="3" xfId="0" applyFill="1" applyBorder="1" applyAlignment="1">
      <alignment vertical="center" shrinkToFit="1"/>
    </xf>
    <xf numFmtId="0" fontId="0" fillId="2" borderId="4" xfId="0" applyFill="1" applyBorder="1" applyAlignment="1">
      <alignment vertical="center" shrinkToFit="1"/>
    </xf>
    <xf numFmtId="0" fontId="0" fillId="2" borderId="9" xfId="0" applyFill="1" applyBorder="1" applyAlignment="1">
      <alignment vertical="center" shrinkToFit="1"/>
    </xf>
    <xf numFmtId="0" fontId="0" fillId="2" borderId="5" xfId="0" applyFill="1" applyBorder="1" applyAlignment="1">
      <alignment vertical="center" shrinkToFit="1"/>
    </xf>
    <xf numFmtId="0" fontId="0" fillId="2" borderId="15" xfId="0" applyFill="1" applyBorder="1" applyAlignment="1">
      <alignment vertical="center" shrinkToFit="1"/>
    </xf>
    <xf numFmtId="0" fontId="0" fillId="2" borderId="16" xfId="0" applyFill="1" applyBorder="1" applyAlignment="1">
      <alignment vertical="center" shrinkToFit="1"/>
    </xf>
    <xf numFmtId="0" fontId="0" fillId="2" borderId="17" xfId="0" applyFill="1" applyBorder="1" applyAlignment="1">
      <alignment vertical="center" shrinkToFit="1"/>
    </xf>
    <xf numFmtId="0" fontId="0" fillId="2" borderId="19" xfId="0" applyFill="1" applyBorder="1" applyAlignment="1">
      <alignment vertical="center" shrinkToFit="1"/>
    </xf>
    <xf numFmtId="0" fontId="0" fillId="2" borderId="18" xfId="0" applyFill="1" applyBorder="1" applyAlignment="1">
      <alignment vertical="center" shrinkToFit="1"/>
    </xf>
    <xf numFmtId="0" fontId="0" fillId="2" borderId="20" xfId="0" applyFill="1" applyBorder="1" applyAlignment="1">
      <alignment vertical="center" shrinkToFit="1"/>
    </xf>
    <xf numFmtId="0" fontId="0" fillId="2" borderId="10" xfId="0" applyFill="1" applyBorder="1" applyAlignment="1">
      <alignment vertical="center" shrinkToFit="1"/>
    </xf>
    <xf numFmtId="0" fontId="0" fillId="2" borderId="11" xfId="0" applyFill="1" applyBorder="1" applyAlignment="1">
      <alignment vertical="center" shrinkToFit="1"/>
    </xf>
    <xf numFmtId="0" fontId="0" fillId="2" borderId="12" xfId="0" applyFill="1" applyBorder="1" applyAlignment="1">
      <alignment vertical="center" shrinkToFit="1"/>
    </xf>
    <xf numFmtId="0" fontId="0" fillId="2" borderId="0" xfId="0" applyFill="1" applyAlignment="1">
      <alignment vertical="center" shrinkToFit="1"/>
    </xf>
    <xf numFmtId="0" fontId="2" fillId="0" borderId="0" xfId="0" applyFont="1" applyAlignment="1">
      <alignment horizontal="center" vertical="center"/>
    </xf>
    <xf numFmtId="0" fontId="0" fillId="2" borderId="2" xfId="0" applyFill="1" applyBorder="1" applyAlignment="1">
      <alignment horizontal="left" vertical="center"/>
    </xf>
    <xf numFmtId="0" fontId="0" fillId="2" borderId="8"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9" xfId="0" applyFill="1" applyBorder="1" applyAlignment="1">
      <alignment horizontal="left" vertical="center"/>
    </xf>
    <xf numFmtId="0" fontId="0" fillId="2" borderId="5" xfId="0" applyFill="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vertical="center"/>
    </xf>
    <xf numFmtId="0" fontId="0" fillId="2" borderId="8"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9" xfId="0" applyFill="1" applyBorder="1" applyAlignment="1">
      <alignment vertical="center"/>
    </xf>
    <xf numFmtId="0" fontId="0" fillId="2" borderId="5" xfId="0" applyFill="1" applyBorder="1" applyAlignment="1">
      <alignmen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31</xdr:row>
      <xdr:rowOff>114300</xdr:rowOff>
    </xdr:from>
    <xdr:to>
      <xdr:col>9</xdr:col>
      <xdr:colOff>28575</xdr:colOff>
      <xdr:row>31</xdr:row>
      <xdr:rowOff>114300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2362200" y="5638800"/>
          <a:ext cx="276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31</xdr:row>
      <xdr:rowOff>114300</xdr:rowOff>
    </xdr:from>
    <xdr:to>
      <xdr:col>9</xdr:col>
      <xdr:colOff>28575</xdr:colOff>
      <xdr:row>31</xdr:row>
      <xdr:rowOff>114300</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a:off x="2409825" y="5295900"/>
          <a:ext cx="276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85725</xdr:colOff>
      <xdr:row>64</xdr:row>
      <xdr:rowOff>57150</xdr:rowOff>
    </xdr:from>
    <xdr:to>
      <xdr:col>0</xdr:col>
      <xdr:colOff>161925</xdr:colOff>
      <xdr:row>69</xdr:row>
      <xdr:rowOff>104775</xdr:rowOff>
    </xdr:to>
    <xdr:sp macro="" textlink="">
      <xdr:nvSpPr>
        <xdr:cNvPr id="3" name="左大かっこ 2">
          <a:extLst>
            <a:ext uri="{FF2B5EF4-FFF2-40B4-BE49-F238E27FC236}">
              <a16:creationId xmlns:a16="http://schemas.microsoft.com/office/drawing/2014/main" id="{00000000-0008-0000-0700-000003000000}"/>
            </a:ext>
          </a:extLst>
        </xdr:cNvPr>
        <xdr:cNvSpPr/>
      </xdr:nvSpPr>
      <xdr:spPr>
        <a:xfrm>
          <a:off x="85725" y="9982200"/>
          <a:ext cx="76200" cy="904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76201</xdr:colOff>
      <xdr:row>64</xdr:row>
      <xdr:rowOff>28575</xdr:rowOff>
    </xdr:from>
    <xdr:to>
      <xdr:col>20</xdr:col>
      <xdr:colOff>152401</xdr:colOff>
      <xdr:row>69</xdr:row>
      <xdr:rowOff>142875</xdr:rowOff>
    </xdr:to>
    <xdr:sp macro="" textlink="">
      <xdr:nvSpPr>
        <xdr:cNvPr id="4" name="右大かっこ 3">
          <a:extLst>
            <a:ext uri="{FF2B5EF4-FFF2-40B4-BE49-F238E27FC236}">
              <a16:creationId xmlns:a16="http://schemas.microsoft.com/office/drawing/2014/main" id="{00000000-0008-0000-0700-000004000000}"/>
            </a:ext>
          </a:extLst>
        </xdr:cNvPr>
        <xdr:cNvSpPr/>
      </xdr:nvSpPr>
      <xdr:spPr>
        <a:xfrm>
          <a:off x="6124576" y="9953625"/>
          <a:ext cx="76200" cy="971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2"/>
  <sheetViews>
    <sheetView tabSelected="1" view="pageBreakPreview" zoomScaleNormal="100" zoomScaleSheetLayoutView="100" workbookViewId="0">
      <selection activeCell="I20" sqref="I20"/>
    </sheetView>
  </sheetViews>
  <sheetFormatPr defaultRowHeight="13.5" x14ac:dyDescent="0.15"/>
  <sheetData>
    <row r="1" spans="1:5" x14ac:dyDescent="0.15">
      <c r="A1" t="s">
        <v>96</v>
      </c>
    </row>
    <row r="3" spans="1:5" x14ac:dyDescent="0.15">
      <c r="A3" t="s">
        <v>95</v>
      </c>
    </row>
    <row r="4" spans="1:5" x14ac:dyDescent="0.15">
      <c r="A4" t="s">
        <v>92</v>
      </c>
    </row>
    <row r="5" spans="1:5" x14ac:dyDescent="0.15">
      <c r="A5" t="s">
        <v>150</v>
      </c>
      <c r="D5" s="86"/>
      <c r="E5" t="s">
        <v>132</v>
      </c>
    </row>
    <row r="6" spans="1:5" x14ac:dyDescent="0.15">
      <c r="A6" t="s">
        <v>133</v>
      </c>
    </row>
    <row r="7" spans="1:5" x14ac:dyDescent="0.15">
      <c r="A7" s="27"/>
      <c r="B7" t="s">
        <v>68</v>
      </c>
    </row>
    <row r="8" spans="1:5" x14ac:dyDescent="0.15">
      <c r="B8" t="s">
        <v>69</v>
      </c>
    </row>
    <row r="9" spans="1:5" x14ac:dyDescent="0.15">
      <c r="A9" t="s">
        <v>151</v>
      </c>
    </row>
    <row r="10" spans="1:5" x14ac:dyDescent="0.15">
      <c r="A10" t="s">
        <v>152</v>
      </c>
    </row>
    <row r="12" spans="1:5" x14ac:dyDescent="0.15">
      <c r="A12" t="s">
        <v>93</v>
      </c>
    </row>
    <row r="13" spans="1:5" x14ac:dyDescent="0.15">
      <c r="A13" t="s">
        <v>146</v>
      </c>
    </row>
    <row r="14" spans="1:5" x14ac:dyDescent="0.15">
      <c r="A14" t="s">
        <v>147</v>
      </c>
    </row>
    <row r="16" spans="1:5" x14ac:dyDescent="0.15">
      <c r="A16" t="s">
        <v>135</v>
      </c>
    </row>
    <row r="17" spans="1:1" x14ac:dyDescent="0.15">
      <c r="A17" t="s">
        <v>94</v>
      </c>
    </row>
    <row r="19" spans="1:1" x14ac:dyDescent="0.15">
      <c r="A19" t="s">
        <v>149</v>
      </c>
    </row>
    <row r="20" spans="1:1" x14ac:dyDescent="0.15">
      <c r="A20" t="s">
        <v>158</v>
      </c>
    </row>
    <row r="21" spans="1:1" x14ac:dyDescent="0.15">
      <c r="A21" t="s">
        <v>159</v>
      </c>
    </row>
    <row r="22" spans="1:1" x14ac:dyDescent="0.15">
      <c r="A22" t="s">
        <v>164</v>
      </c>
    </row>
    <row r="24" spans="1:1" x14ac:dyDescent="0.15">
      <c r="A24" t="s">
        <v>160</v>
      </c>
    </row>
    <row r="25" spans="1:1" x14ac:dyDescent="0.15">
      <c r="A25" t="s">
        <v>161</v>
      </c>
    </row>
    <row r="27" spans="1:1" x14ac:dyDescent="0.15">
      <c r="A27" t="s">
        <v>162</v>
      </c>
    </row>
    <row r="28" spans="1:1" x14ac:dyDescent="0.15">
      <c r="A28" t="s">
        <v>163</v>
      </c>
    </row>
    <row r="30" spans="1:1" x14ac:dyDescent="0.15">
      <c r="A30" t="s">
        <v>136</v>
      </c>
    </row>
    <row r="31" spans="1:1" x14ac:dyDescent="0.15">
      <c r="A31" t="s">
        <v>119</v>
      </c>
    </row>
    <row r="32" spans="1:1" x14ac:dyDescent="0.15">
      <c r="A32" t="s">
        <v>148</v>
      </c>
    </row>
  </sheetData>
  <phoneticPr fontId="5"/>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1"/>
  <sheetViews>
    <sheetView view="pageBreakPreview" topLeftCell="A4" zoomScaleNormal="100" zoomScaleSheetLayoutView="100" workbookViewId="0">
      <selection activeCell="D49" sqref="D49"/>
    </sheetView>
  </sheetViews>
  <sheetFormatPr defaultRowHeight="13.5" x14ac:dyDescent="0.15"/>
  <cols>
    <col min="1" max="1" width="2.75" customWidth="1"/>
    <col min="2" max="2" width="3" customWidth="1"/>
    <col min="3" max="3" width="2.75" customWidth="1"/>
    <col min="4" max="4" width="3.5" customWidth="1"/>
    <col min="5" max="5" width="2" customWidth="1"/>
    <col min="6" max="6" width="2.5" customWidth="1"/>
    <col min="7" max="7" width="15.875" customWidth="1"/>
    <col min="8" max="8" width="2" customWidth="1"/>
    <col min="9" max="10" width="3.5" customWidth="1"/>
    <col min="11" max="20" width="4.25" customWidth="1"/>
    <col min="21" max="21" width="4.5" customWidth="1"/>
    <col min="22" max="22" width="2.5" customWidth="1"/>
  </cols>
  <sheetData>
    <row r="1" spans="1:21" ht="6.75" customHeight="1" x14ac:dyDescent="0.15"/>
    <row r="2" spans="1:21" ht="13.5" customHeight="1" x14ac:dyDescent="0.15">
      <c r="A2" s="80"/>
      <c r="B2" s="80"/>
      <c r="C2" s="80"/>
      <c r="D2" s="80"/>
      <c r="E2" s="80"/>
      <c r="F2" s="80"/>
      <c r="G2" s="148"/>
      <c r="H2" s="147" t="s">
        <v>120</v>
      </c>
      <c r="I2" s="147"/>
      <c r="J2" s="147"/>
      <c r="K2" s="147"/>
      <c r="L2" s="147"/>
      <c r="M2" s="147"/>
      <c r="N2" s="147"/>
      <c r="O2" s="147"/>
      <c r="P2" s="147"/>
      <c r="Q2" s="147"/>
      <c r="R2" s="147"/>
      <c r="S2" s="147"/>
      <c r="T2" s="146" t="s">
        <v>98</v>
      </c>
      <c r="U2" s="146"/>
    </row>
    <row r="3" spans="1:21" ht="17.25" x14ac:dyDescent="0.15">
      <c r="A3" s="80"/>
      <c r="B3" s="80"/>
      <c r="C3" s="80"/>
      <c r="D3" s="80"/>
      <c r="E3" s="80"/>
      <c r="F3" s="80"/>
      <c r="G3" s="148"/>
      <c r="H3" s="147"/>
      <c r="I3" s="147"/>
      <c r="J3" s="147"/>
      <c r="K3" s="147"/>
      <c r="L3" s="147"/>
      <c r="M3" s="147"/>
      <c r="N3" s="147"/>
      <c r="O3" s="147"/>
      <c r="P3" s="147"/>
      <c r="Q3" s="147"/>
      <c r="R3" s="147"/>
      <c r="S3" s="147"/>
      <c r="T3" s="1"/>
    </row>
    <row r="4" spans="1:21" x14ac:dyDescent="0.15">
      <c r="O4" s="155"/>
      <c r="P4" s="155"/>
      <c r="Q4" t="s">
        <v>54</v>
      </c>
      <c r="R4" s="88"/>
      <c r="S4" t="s">
        <v>67</v>
      </c>
      <c r="T4" s="88"/>
      <c r="U4" t="s">
        <v>53</v>
      </c>
    </row>
    <row r="5" spans="1:21" x14ac:dyDescent="0.15">
      <c r="A5" t="s">
        <v>20</v>
      </c>
    </row>
    <row r="6" spans="1:21" ht="13.5" customHeight="1" x14ac:dyDescent="0.15">
      <c r="A6" s="140" t="s">
        <v>21</v>
      </c>
      <c r="B6" s="141"/>
      <c r="C6" s="111"/>
      <c r="D6" s="112"/>
      <c r="E6" s="112"/>
      <c r="F6" s="112"/>
      <c r="G6" s="112"/>
      <c r="H6" s="112"/>
      <c r="I6" s="112"/>
      <c r="J6" s="112"/>
      <c r="K6" s="156" t="s">
        <v>130</v>
      </c>
      <c r="L6" s="157"/>
      <c r="M6" s="144" t="s">
        <v>22</v>
      </c>
      <c r="N6" s="149"/>
      <c r="O6" s="150"/>
      <c r="P6" s="150"/>
      <c r="Q6" s="150"/>
      <c r="R6" s="150"/>
      <c r="S6" s="151"/>
    </row>
    <row r="7" spans="1:21" x14ac:dyDescent="0.15">
      <c r="A7" s="142"/>
      <c r="B7" s="143"/>
      <c r="C7" s="114"/>
      <c r="D7" s="115"/>
      <c r="E7" s="115"/>
      <c r="F7" s="115"/>
      <c r="G7" s="115"/>
      <c r="H7" s="115"/>
      <c r="I7" s="115"/>
      <c r="J7" s="115"/>
      <c r="K7" s="158"/>
      <c r="L7" s="159"/>
      <c r="M7" s="145"/>
      <c r="N7" s="152"/>
      <c r="O7" s="153"/>
      <c r="P7" s="153"/>
      <c r="Q7" s="153"/>
      <c r="R7" s="153"/>
      <c r="S7" s="154"/>
    </row>
    <row r="8" spans="1:21" ht="6" customHeight="1" x14ac:dyDescent="0.15"/>
    <row r="9" spans="1:21" x14ac:dyDescent="0.15">
      <c r="A9" t="s">
        <v>49</v>
      </c>
    </row>
    <row r="10" spans="1:21" x14ac:dyDescent="0.15">
      <c r="A10" s="6" t="s">
        <v>11</v>
      </c>
      <c r="B10" s="11"/>
      <c r="C10" s="11"/>
      <c r="D10" s="11"/>
      <c r="E10" s="11"/>
      <c r="F10" s="7"/>
      <c r="G10" s="160"/>
      <c r="H10" s="161"/>
      <c r="I10" s="161"/>
      <c r="J10" s="161"/>
      <c r="K10" s="161"/>
      <c r="L10" s="161"/>
      <c r="M10" s="161"/>
      <c r="N10" s="161"/>
      <c r="O10" s="161"/>
      <c r="P10" s="161"/>
      <c r="Q10" s="161"/>
      <c r="R10" s="161"/>
      <c r="S10" s="162"/>
      <c r="T10" s="2"/>
      <c r="U10" s="2"/>
    </row>
    <row r="11" spans="1:21" x14ac:dyDescent="0.15">
      <c r="A11" s="8"/>
      <c r="B11" s="12"/>
      <c r="C11" s="12"/>
      <c r="D11" s="12"/>
      <c r="E11" s="12"/>
      <c r="F11" s="9"/>
      <c r="G11" s="163"/>
      <c r="H11" s="155"/>
      <c r="I11" s="155"/>
      <c r="J11" s="155"/>
      <c r="K11" s="155"/>
      <c r="L11" s="155"/>
      <c r="M11" s="155"/>
      <c r="N11" s="155"/>
      <c r="O11" s="155"/>
      <c r="P11" s="155"/>
      <c r="Q11" s="155"/>
      <c r="R11" s="155"/>
      <c r="S11" s="164"/>
      <c r="T11" s="2"/>
      <c r="U11" s="2"/>
    </row>
    <row r="12" spans="1:21" x14ac:dyDescent="0.15">
      <c r="A12" s="6" t="s">
        <v>12</v>
      </c>
      <c r="B12" s="11"/>
      <c r="C12" s="11"/>
      <c r="D12" s="11"/>
      <c r="E12" s="11"/>
      <c r="F12" s="7"/>
      <c r="G12" s="160"/>
      <c r="H12" s="161"/>
      <c r="I12" s="161"/>
      <c r="J12" s="161"/>
      <c r="K12" s="161"/>
      <c r="L12" s="161"/>
      <c r="M12" s="161"/>
      <c r="N12" s="161"/>
      <c r="O12" s="161"/>
      <c r="P12" s="161"/>
      <c r="Q12" s="161"/>
      <c r="R12" s="161"/>
      <c r="S12" s="162"/>
      <c r="T12" s="2"/>
      <c r="U12" s="2"/>
    </row>
    <row r="13" spans="1:21" x14ac:dyDescent="0.15">
      <c r="A13" s="8"/>
      <c r="B13" s="12"/>
      <c r="C13" s="12"/>
      <c r="D13" s="12"/>
      <c r="E13" s="12"/>
      <c r="F13" s="9"/>
      <c r="G13" s="163"/>
      <c r="H13" s="155"/>
      <c r="I13" s="155"/>
      <c r="J13" s="155"/>
      <c r="K13" s="155"/>
      <c r="L13" s="155"/>
      <c r="M13" s="155"/>
      <c r="N13" s="155"/>
      <c r="O13" s="155"/>
      <c r="P13" s="155"/>
      <c r="Q13" s="155"/>
      <c r="R13" s="155"/>
      <c r="S13" s="164"/>
      <c r="T13" s="2"/>
      <c r="U13" s="2"/>
    </row>
    <row r="14" spans="1:21" ht="6" customHeight="1" x14ac:dyDescent="0.15">
      <c r="G14" s="3"/>
      <c r="K14" s="2"/>
      <c r="L14" s="2"/>
      <c r="M14" s="2"/>
      <c r="N14" s="2"/>
      <c r="O14" s="2"/>
      <c r="P14" s="2"/>
      <c r="Q14" s="2"/>
      <c r="R14" s="2"/>
      <c r="S14" s="2"/>
      <c r="T14" s="2"/>
      <c r="U14" s="2"/>
    </row>
    <row r="15" spans="1:21" x14ac:dyDescent="0.15">
      <c r="A15" t="s">
        <v>50</v>
      </c>
    </row>
    <row r="16" spans="1:21" x14ac:dyDescent="0.15">
      <c r="A16" s="130"/>
      <c r="B16" s="132"/>
      <c r="C16" s="3" t="s">
        <v>43</v>
      </c>
      <c r="D16" s="3"/>
      <c r="E16" s="3"/>
      <c r="F16" s="3"/>
      <c r="G16" s="3"/>
      <c r="H16" s="130"/>
      <c r="I16" s="132"/>
      <c r="J16" s="3" t="s">
        <v>43</v>
      </c>
      <c r="K16" s="3"/>
      <c r="L16" s="3"/>
      <c r="M16" s="3"/>
      <c r="N16" s="3"/>
      <c r="O16" s="3"/>
      <c r="P16" s="3"/>
      <c r="Q16" s="3"/>
      <c r="R16" s="3"/>
      <c r="S16" s="3"/>
    </row>
    <row r="17" spans="1:21" x14ac:dyDescent="0.15">
      <c r="A17" s="130"/>
      <c r="B17" s="132"/>
      <c r="C17" s="3" t="s">
        <v>44</v>
      </c>
      <c r="D17" s="130"/>
      <c r="E17" s="132"/>
      <c r="F17" s="3" t="s">
        <v>45</v>
      </c>
      <c r="G17" s="1" t="s">
        <v>47</v>
      </c>
      <c r="H17" s="130"/>
      <c r="I17" s="132"/>
      <c r="J17" s="3" t="s">
        <v>46</v>
      </c>
      <c r="K17" s="130"/>
      <c r="L17" s="132"/>
      <c r="M17" s="3" t="s">
        <v>45</v>
      </c>
      <c r="N17" s="3"/>
      <c r="O17" s="3"/>
      <c r="P17" s="3"/>
      <c r="Q17" s="3"/>
      <c r="R17" s="3"/>
      <c r="S17" s="3"/>
    </row>
    <row r="18" spans="1:21" ht="6" customHeight="1" x14ac:dyDescent="0.15"/>
    <row r="19" spans="1:21" x14ac:dyDescent="0.15">
      <c r="A19" t="s">
        <v>51</v>
      </c>
    </row>
    <row r="20" spans="1:21" x14ac:dyDescent="0.15">
      <c r="B20" t="s">
        <v>0</v>
      </c>
      <c r="C20" s="1" t="s">
        <v>13</v>
      </c>
      <c r="D20" s="86"/>
      <c r="E20" s="1" t="s">
        <v>14</v>
      </c>
      <c r="F20" t="s">
        <v>2</v>
      </c>
    </row>
    <row r="21" spans="1:21" x14ac:dyDescent="0.15">
      <c r="B21" t="s">
        <v>1</v>
      </c>
      <c r="C21" s="1" t="s">
        <v>13</v>
      </c>
      <c r="D21" s="86"/>
      <c r="E21" s="1" t="s">
        <v>14</v>
      </c>
      <c r="F21" t="s">
        <v>3</v>
      </c>
    </row>
    <row r="22" spans="1:21" x14ac:dyDescent="0.15">
      <c r="B22" t="s">
        <v>4</v>
      </c>
      <c r="C22" s="1" t="s">
        <v>13</v>
      </c>
      <c r="D22" s="86"/>
      <c r="E22" s="1" t="s">
        <v>14</v>
      </c>
      <c r="F22" t="s">
        <v>7</v>
      </c>
    </row>
    <row r="23" spans="1:21" x14ac:dyDescent="0.15">
      <c r="B23" t="s">
        <v>5</v>
      </c>
      <c r="C23" s="1" t="s">
        <v>13</v>
      </c>
      <c r="D23" s="86"/>
      <c r="E23" s="1" t="s">
        <v>14</v>
      </c>
      <c r="F23" t="s">
        <v>8</v>
      </c>
    </row>
    <row r="24" spans="1:21" x14ac:dyDescent="0.15">
      <c r="B24" t="s">
        <v>9</v>
      </c>
      <c r="C24" s="1" t="s">
        <v>13</v>
      </c>
      <c r="D24" s="86"/>
      <c r="E24" s="1" t="s">
        <v>14</v>
      </c>
      <c r="F24" t="s">
        <v>10</v>
      </c>
    </row>
    <row r="25" spans="1:21" x14ac:dyDescent="0.15">
      <c r="B25" t="s">
        <v>6</v>
      </c>
      <c r="C25" s="1" t="s">
        <v>13</v>
      </c>
      <c r="D25" s="86"/>
      <c r="E25" s="1" t="s">
        <v>14</v>
      </c>
      <c r="F25" t="s">
        <v>154</v>
      </c>
    </row>
    <row r="26" spans="1:21" x14ac:dyDescent="0.15">
      <c r="E26" t="s">
        <v>17</v>
      </c>
      <c r="F26" t="s">
        <v>15</v>
      </c>
      <c r="G26" t="s">
        <v>16</v>
      </c>
      <c r="H26" s="135"/>
      <c r="I26" s="135"/>
      <c r="J26" s="135"/>
      <c r="K26" s="135"/>
      <c r="L26" s="135"/>
      <c r="M26" s="135"/>
      <c r="N26" s="135"/>
      <c r="O26" s="135"/>
      <c r="P26" s="135"/>
      <c r="Q26" s="135"/>
      <c r="R26" s="135"/>
      <c r="S26" t="s">
        <v>41</v>
      </c>
    </row>
    <row r="27" spans="1:21" ht="6" customHeight="1" x14ac:dyDescent="0.15"/>
    <row r="28" spans="1:21" x14ac:dyDescent="0.15">
      <c r="A28" t="s">
        <v>52</v>
      </c>
    </row>
    <row r="29" spans="1:21" ht="3" customHeight="1" x14ac:dyDescent="0.15"/>
    <row r="30" spans="1:21" x14ac:dyDescent="0.15">
      <c r="B30" t="s">
        <v>0</v>
      </c>
      <c r="C30" s="1" t="s">
        <v>13</v>
      </c>
      <c r="D30" s="86"/>
      <c r="E30" s="1" t="s">
        <v>14</v>
      </c>
      <c r="F30" t="s">
        <v>18</v>
      </c>
      <c r="H30" s="7"/>
      <c r="K30" t="s">
        <v>21</v>
      </c>
      <c r="S30" s="20"/>
      <c r="T30" s="20"/>
      <c r="U30" s="20"/>
    </row>
    <row r="31" spans="1:21" x14ac:dyDescent="0.15">
      <c r="B31" t="s">
        <v>19</v>
      </c>
      <c r="C31" s="1" t="s">
        <v>13</v>
      </c>
      <c r="D31" s="86"/>
      <c r="E31" s="1" t="s">
        <v>14</v>
      </c>
      <c r="F31" t="s">
        <v>24</v>
      </c>
      <c r="H31" s="19"/>
      <c r="K31" s="111"/>
      <c r="L31" s="112"/>
      <c r="M31" s="112"/>
      <c r="N31" s="112"/>
      <c r="O31" s="112"/>
      <c r="P31" s="112"/>
      <c r="Q31" s="112"/>
      <c r="R31" s="113"/>
      <c r="S31" s="111" t="s">
        <v>130</v>
      </c>
      <c r="T31" s="112"/>
      <c r="U31" s="113"/>
    </row>
    <row r="32" spans="1:21" x14ac:dyDescent="0.15">
      <c r="B32" t="s">
        <v>4</v>
      </c>
      <c r="C32" s="1" t="s">
        <v>13</v>
      </c>
      <c r="D32" s="86"/>
      <c r="E32" s="1" t="s">
        <v>14</v>
      </c>
      <c r="F32" t="s">
        <v>25</v>
      </c>
      <c r="H32" s="19"/>
      <c r="K32" s="114"/>
      <c r="L32" s="115"/>
      <c r="M32" s="115"/>
      <c r="N32" s="115"/>
      <c r="O32" s="115"/>
      <c r="P32" s="115"/>
      <c r="Q32" s="115"/>
      <c r="R32" s="116"/>
      <c r="S32" s="114"/>
      <c r="T32" s="115"/>
      <c r="U32" s="116"/>
    </row>
    <row r="33" spans="1:21" x14ac:dyDescent="0.15">
      <c r="B33" t="s">
        <v>5</v>
      </c>
      <c r="C33" s="1" t="s">
        <v>13</v>
      </c>
      <c r="D33" s="86"/>
      <c r="E33" s="1" t="s">
        <v>14</v>
      </c>
      <c r="F33" t="s">
        <v>26</v>
      </c>
      <c r="H33" s="19"/>
      <c r="K33" s="111"/>
      <c r="L33" s="112"/>
      <c r="M33" s="112"/>
      <c r="N33" s="112"/>
      <c r="O33" s="112"/>
      <c r="P33" s="112"/>
      <c r="Q33" s="112"/>
      <c r="R33" s="113"/>
      <c r="S33" s="111" t="s">
        <v>130</v>
      </c>
      <c r="T33" s="112"/>
      <c r="U33" s="113"/>
    </row>
    <row r="34" spans="1:21" x14ac:dyDescent="0.15">
      <c r="B34" t="s">
        <v>9</v>
      </c>
      <c r="C34" s="1" t="s">
        <v>13</v>
      </c>
      <c r="D34" s="86"/>
      <c r="E34" s="1" t="s">
        <v>14</v>
      </c>
      <c r="F34" t="s">
        <v>27</v>
      </c>
      <c r="H34" s="9"/>
      <c r="K34" s="114"/>
      <c r="L34" s="115"/>
      <c r="M34" s="115"/>
      <c r="N34" s="115"/>
      <c r="O34" s="115"/>
      <c r="P34" s="115"/>
      <c r="Q34" s="115"/>
      <c r="R34" s="116"/>
      <c r="S34" s="114"/>
      <c r="T34" s="115"/>
      <c r="U34" s="116"/>
    </row>
    <row r="35" spans="1:21" x14ac:dyDescent="0.15">
      <c r="C35" s="1"/>
      <c r="E35" s="1"/>
      <c r="K35" t="s">
        <v>48</v>
      </c>
    </row>
    <row r="36" spans="1:21" x14ac:dyDescent="0.15">
      <c r="C36" s="1"/>
      <c r="E36" s="1"/>
      <c r="G36" s="38"/>
      <c r="K36" s="122"/>
      <c r="L36" s="124"/>
      <c r="M36" s="124"/>
      <c r="N36" s="120"/>
      <c r="O36" s="122"/>
      <c r="P36" s="120"/>
      <c r="Q36" s="122"/>
      <c r="R36" s="124"/>
      <c r="S36" s="124"/>
      <c r="T36" s="120"/>
    </row>
    <row r="37" spans="1:21" x14ac:dyDescent="0.15">
      <c r="B37" t="s">
        <v>42</v>
      </c>
      <c r="C37" s="1"/>
      <c r="E37" s="1"/>
      <c r="K37" s="123"/>
      <c r="L37" s="125"/>
      <c r="M37" s="125"/>
      <c r="N37" s="121"/>
      <c r="O37" s="123"/>
      <c r="P37" s="121"/>
      <c r="Q37" s="123"/>
      <c r="R37" s="125"/>
      <c r="S37" s="125"/>
      <c r="T37" s="121"/>
    </row>
    <row r="38" spans="1:21" ht="8.25" customHeight="1" x14ac:dyDescent="0.15">
      <c r="C38" s="1"/>
      <c r="E38" s="1"/>
    </row>
    <row r="39" spans="1:21" x14ac:dyDescent="0.15">
      <c r="B39" s="21" t="s">
        <v>97</v>
      </c>
      <c r="C39" s="22"/>
      <c r="D39" s="23"/>
      <c r="E39" s="130"/>
      <c r="F39" s="131"/>
      <c r="G39" s="131"/>
      <c r="H39" s="131"/>
      <c r="I39" s="131"/>
      <c r="J39" s="131"/>
      <c r="K39" s="131"/>
      <c r="L39" s="131"/>
      <c r="M39" s="132"/>
    </row>
    <row r="40" spans="1:21" x14ac:dyDescent="0.15">
      <c r="B40" s="13" t="s">
        <v>22</v>
      </c>
      <c r="C40" s="14"/>
      <c r="D40" s="15"/>
      <c r="E40" s="111"/>
      <c r="F40" s="112"/>
      <c r="G40" s="112"/>
      <c r="H40" s="112"/>
      <c r="I40" s="112"/>
      <c r="J40" s="112"/>
      <c r="K40" s="112"/>
      <c r="L40" s="112"/>
      <c r="M40" s="113"/>
    </row>
    <row r="41" spans="1:21" x14ac:dyDescent="0.15">
      <c r="B41" s="16"/>
      <c r="C41" s="17"/>
      <c r="D41" s="18"/>
      <c r="E41" s="114"/>
      <c r="F41" s="115"/>
      <c r="G41" s="115"/>
      <c r="H41" s="115"/>
      <c r="I41" s="115"/>
      <c r="J41" s="115"/>
      <c r="K41" s="115"/>
      <c r="L41" s="115"/>
      <c r="M41" s="116"/>
    </row>
    <row r="42" spans="1:21" ht="6" customHeight="1" x14ac:dyDescent="0.15">
      <c r="B42" s="14"/>
      <c r="C42" s="14"/>
      <c r="D42" s="14"/>
      <c r="E42" s="14"/>
      <c r="F42" s="14"/>
      <c r="G42" s="14"/>
      <c r="H42" s="14"/>
      <c r="I42" s="14"/>
      <c r="J42" s="14"/>
      <c r="K42" s="14"/>
      <c r="L42" s="14"/>
      <c r="M42" s="14"/>
    </row>
    <row r="43" spans="1:21" x14ac:dyDescent="0.15">
      <c r="A43" t="s">
        <v>134</v>
      </c>
    </row>
    <row r="44" spans="1:21" x14ac:dyDescent="0.15">
      <c r="A44" t="s">
        <v>28</v>
      </c>
      <c r="C44" s="25" t="s">
        <v>15</v>
      </c>
      <c r="D44" s="89"/>
      <c r="E44" t="s">
        <v>29</v>
      </c>
      <c r="F44" t="s">
        <v>31</v>
      </c>
      <c r="H44" t="s">
        <v>15</v>
      </c>
      <c r="I44" s="89"/>
      <c r="J44" t="s">
        <v>29</v>
      </c>
      <c r="K44" t="s">
        <v>30</v>
      </c>
    </row>
    <row r="45" spans="1:21" ht="6" customHeight="1" x14ac:dyDescent="0.15"/>
    <row r="46" spans="1:21" x14ac:dyDescent="0.15">
      <c r="A46" t="s">
        <v>75</v>
      </c>
    </row>
    <row r="47" spans="1:21" x14ac:dyDescent="0.15">
      <c r="A47" s="1" t="s">
        <v>40</v>
      </c>
      <c r="B47" s="27" t="str">
        <f>IF(D30="◯","◯","")</f>
        <v/>
      </c>
      <c r="C47" s="1" t="s">
        <v>41</v>
      </c>
      <c r="D47" s="136" t="s">
        <v>165</v>
      </c>
      <c r="E47" s="136"/>
      <c r="F47" s="136"/>
      <c r="G47" s="136"/>
      <c r="I47" t="s">
        <v>18</v>
      </c>
    </row>
    <row r="48" spans="1:21" x14ac:dyDescent="0.15">
      <c r="A48" s="1" t="s">
        <v>40</v>
      </c>
      <c r="B48" s="27" t="str">
        <f>IF(D31="◯","◯",IF(D32="◯","◯",IF(D33="◯","◯",IF(D34="◯","◯",""))))</f>
        <v/>
      </c>
      <c r="C48" s="1" t="s">
        <v>41</v>
      </c>
      <c r="D48" s="134" t="s">
        <v>165</v>
      </c>
      <c r="E48" s="134"/>
      <c r="F48" s="134"/>
      <c r="G48" s="134"/>
      <c r="I48" t="s">
        <v>129</v>
      </c>
    </row>
    <row r="49" spans="1:21" ht="6" customHeight="1" x14ac:dyDescent="0.15"/>
    <row r="50" spans="1:21" x14ac:dyDescent="0.15">
      <c r="A50" s="26" t="s">
        <v>76</v>
      </c>
    </row>
    <row r="51" spans="1:21" x14ac:dyDescent="0.15">
      <c r="A51" t="s">
        <v>77</v>
      </c>
    </row>
    <row r="52" spans="1:21" x14ac:dyDescent="0.15">
      <c r="A52" s="35" t="s">
        <v>40</v>
      </c>
      <c r="B52" s="86"/>
      <c r="C52" s="35" t="s">
        <v>41</v>
      </c>
      <c r="D52" s="29" t="s">
        <v>78</v>
      </c>
      <c r="E52" s="29"/>
      <c r="F52" s="1"/>
    </row>
    <row r="53" spans="1:21" x14ac:dyDescent="0.15">
      <c r="A53" s="35" t="s">
        <v>40</v>
      </c>
      <c r="B53" s="86"/>
      <c r="C53" s="35" t="s">
        <v>41</v>
      </c>
      <c r="D53" s="29" t="s">
        <v>79</v>
      </c>
      <c r="E53" s="29"/>
    </row>
    <row r="54" spans="1:21" ht="6" customHeight="1" x14ac:dyDescent="0.15">
      <c r="A54" s="35"/>
      <c r="C54" s="35"/>
      <c r="D54" s="29"/>
      <c r="E54" s="29"/>
      <c r="F54" s="1"/>
    </row>
    <row r="55" spans="1:21" x14ac:dyDescent="0.15">
      <c r="A55" s="26" t="s">
        <v>80</v>
      </c>
      <c r="C55" s="29"/>
      <c r="D55" s="29"/>
      <c r="E55" s="29"/>
    </row>
    <row r="56" spans="1:21" x14ac:dyDescent="0.15">
      <c r="A56" s="35" t="s">
        <v>84</v>
      </c>
      <c r="B56" s="134"/>
      <c r="C56" s="135"/>
      <c r="D56" s="135"/>
      <c r="E56" s="135"/>
      <c r="F56" s="135"/>
      <c r="G56" s="135"/>
      <c r="H56" t="s">
        <v>85</v>
      </c>
    </row>
    <row r="57" spans="1:21" ht="6" customHeight="1" x14ac:dyDescent="0.15">
      <c r="B57" s="35"/>
      <c r="C57" s="29"/>
      <c r="D57" s="29"/>
      <c r="E57" s="29"/>
      <c r="F57" s="35"/>
    </row>
    <row r="58" spans="1:21" ht="14.25" customHeight="1" x14ac:dyDescent="0.15">
      <c r="A58" t="s">
        <v>86</v>
      </c>
    </row>
    <row r="59" spans="1:21" x14ac:dyDescent="0.15">
      <c r="A59" t="s">
        <v>37</v>
      </c>
    </row>
    <row r="60" spans="1:21" ht="14.25" customHeight="1" x14ac:dyDescent="0.15">
      <c r="B60" s="35" t="s">
        <v>32</v>
      </c>
      <c r="C60" s="137"/>
      <c r="D60" s="137"/>
      <c r="E60" s="137"/>
      <c r="F60" s="35" t="s">
        <v>33</v>
      </c>
      <c r="G60" t="s">
        <v>34</v>
      </c>
    </row>
    <row r="61" spans="1:21" ht="14.25" customHeight="1" x14ac:dyDescent="0.15">
      <c r="A61" t="s">
        <v>38</v>
      </c>
      <c r="T61" s="117" t="s">
        <v>155</v>
      </c>
      <c r="U61" s="119"/>
    </row>
    <row r="62" spans="1:21" x14ac:dyDescent="0.15">
      <c r="B62" s="35" t="s">
        <v>32</v>
      </c>
      <c r="C62" s="137"/>
      <c r="D62" s="137"/>
      <c r="E62" s="137"/>
      <c r="F62" s="35" t="s">
        <v>33</v>
      </c>
      <c r="G62" t="s">
        <v>34</v>
      </c>
      <c r="T62" s="105"/>
      <c r="U62" s="107"/>
    </row>
    <row r="63" spans="1:21" x14ac:dyDescent="0.15">
      <c r="A63" t="s">
        <v>35</v>
      </c>
      <c r="T63" s="108"/>
      <c r="U63" s="109"/>
    </row>
    <row r="64" spans="1:21" x14ac:dyDescent="0.15">
      <c r="B64" s="35" t="s">
        <v>32</v>
      </c>
      <c r="C64" s="137"/>
      <c r="D64" s="137"/>
      <c r="E64" s="137"/>
      <c r="F64" s="35" t="s">
        <v>33</v>
      </c>
      <c r="G64" t="s">
        <v>34</v>
      </c>
      <c r="T64" s="106"/>
      <c r="U64" s="110"/>
    </row>
    <row r="65" spans="1:21" ht="6" customHeight="1" x14ac:dyDescent="0.15">
      <c r="B65" s="35"/>
      <c r="C65" s="29"/>
      <c r="D65" s="29"/>
      <c r="E65" s="29"/>
      <c r="F65" s="35"/>
    </row>
    <row r="66" spans="1:21" x14ac:dyDescent="0.15">
      <c r="B66" t="s">
        <v>39</v>
      </c>
      <c r="N66" s="39"/>
      <c r="O66" s="39"/>
      <c r="P66" s="32"/>
      <c r="Q66" s="32"/>
      <c r="R66" s="32"/>
      <c r="S66" s="32"/>
      <c r="T66" s="32"/>
      <c r="U66" s="32"/>
    </row>
    <row r="67" spans="1:21" x14ac:dyDescent="0.15">
      <c r="B67" s="35" t="s">
        <v>15</v>
      </c>
      <c r="C67" s="138">
        <f>C60+C62+C64</f>
        <v>0</v>
      </c>
      <c r="D67" s="139"/>
      <c r="E67" s="139"/>
      <c r="F67" s="35" t="s">
        <v>36</v>
      </c>
      <c r="G67" t="s">
        <v>82</v>
      </c>
      <c r="N67" s="126" t="s">
        <v>74</v>
      </c>
      <c r="O67" s="127"/>
      <c r="P67" s="117" t="s">
        <v>73</v>
      </c>
      <c r="Q67" s="118"/>
      <c r="R67" s="118"/>
      <c r="S67" s="118"/>
      <c r="T67" s="118"/>
      <c r="U67" s="119"/>
    </row>
    <row r="68" spans="1:21" x14ac:dyDescent="0.15">
      <c r="B68" t="s">
        <v>83</v>
      </c>
      <c r="N68" s="128"/>
      <c r="O68" s="129"/>
      <c r="P68" s="117" t="s">
        <v>72</v>
      </c>
      <c r="Q68" s="119"/>
      <c r="R68" s="117" t="s">
        <v>70</v>
      </c>
      <c r="S68" s="119"/>
      <c r="T68" s="117" t="s">
        <v>71</v>
      </c>
      <c r="U68" s="119"/>
    </row>
    <row r="69" spans="1:21" x14ac:dyDescent="0.15">
      <c r="A69" s="133" t="s">
        <v>81</v>
      </c>
      <c r="B69" s="133"/>
      <c r="C69" s="133"/>
      <c r="D69" s="133"/>
      <c r="E69" s="133"/>
      <c r="F69" s="133"/>
      <c r="G69" s="133"/>
      <c r="H69" s="133"/>
      <c r="I69" s="133"/>
      <c r="J69" s="133"/>
      <c r="K69" s="133"/>
      <c r="L69" s="133"/>
      <c r="M69" s="133"/>
      <c r="N69" s="30"/>
      <c r="O69" s="33"/>
      <c r="P69" s="30"/>
      <c r="Q69" s="33"/>
      <c r="R69" s="30"/>
      <c r="S69" s="33"/>
      <c r="T69" s="30"/>
      <c r="U69" s="33"/>
    </row>
    <row r="70" spans="1:21" x14ac:dyDescent="0.15">
      <c r="A70" s="133"/>
      <c r="B70" s="133"/>
      <c r="C70" s="133"/>
      <c r="D70" s="133"/>
      <c r="E70" s="133"/>
      <c r="F70" s="133"/>
      <c r="G70" s="133"/>
      <c r="H70" s="133"/>
      <c r="I70" s="133"/>
      <c r="J70" s="133"/>
      <c r="K70" s="133"/>
      <c r="L70" s="133"/>
      <c r="M70" s="133"/>
      <c r="N70" s="36"/>
      <c r="O70" s="37"/>
      <c r="P70" s="36"/>
      <c r="Q70" s="37"/>
      <c r="R70" s="36"/>
      <c r="S70" s="37"/>
      <c r="T70" s="36"/>
      <c r="U70" s="37"/>
    </row>
    <row r="71" spans="1:21" x14ac:dyDescent="0.15">
      <c r="A71" s="133"/>
      <c r="B71" s="133"/>
      <c r="C71" s="133"/>
      <c r="D71" s="133"/>
      <c r="E71" s="133"/>
      <c r="F71" s="133"/>
      <c r="G71" s="133"/>
      <c r="H71" s="133"/>
      <c r="I71" s="133"/>
      <c r="J71" s="133"/>
      <c r="K71" s="133"/>
      <c r="L71" s="133"/>
      <c r="M71" s="133"/>
      <c r="N71" s="31"/>
      <c r="O71" s="34"/>
      <c r="P71" s="31"/>
      <c r="Q71" s="34"/>
      <c r="R71" s="31"/>
      <c r="S71" s="34"/>
      <c r="T71" s="31"/>
      <c r="U71" s="34"/>
    </row>
  </sheetData>
  <mergeCells count="48">
    <mergeCell ref="G10:S11"/>
    <mergeCell ref="G12:S13"/>
    <mergeCell ref="H26:R26"/>
    <mergeCell ref="S31:U32"/>
    <mergeCell ref="A17:B17"/>
    <mergeCell ref="A16:B16"/>
    <mergeCell ref="D17:E17"/>
    <mergeCell ref="H17:I17"/>
    <mergeCell ref="K17:L17"/>
    <mergeCell ref="H16:I16"/>
    <mergeCell ref="K31:R32"/>
    <mergeCell ref="A6:B7"/>
    <mergeCell ref="M6:M7"/>
    <mergeCell ref="T2:U2"/>
    <mergeCell ref="H2:S3"/>
    <mergeCell ref="G2:G3"/>
    <mergeCell ref="N6:S7"/>
    <mergeCell ref="O4:P4"/>
    <mergeCell ref="C6:J7"/>
    <mergeCell ref="K6:L7"/>
    <mergeCell ref="O36:O37"/>
    <mergeCell ref="E39:M39"/>
    <mergeCell ref="E40:M41"/>
    <mergeCell ref="N36:N37"/>
    <mergeCell ref="A69:M71"/>
    <mergeCell ref="B56:G56"/>
    <mergeCell ref="D47:G47"/>
    <mergeCell ref="C64:E64"/>
    <mergeCell ref="C62:E62"/>
    <mergeCell ref="C60:E60"/>
    <mergeCell ref="C67:E67"/>
    <mergeCell ref="D48:G48"/>
    <mergeCell ref="K33:R34"/>
    <mergeCell ref="S33:U34"/>
    <mergeCell ref="P67:U67"/>
    <mergeCell ref="P68:Q68"/>
    <mergeCell ref="R68:S68"/>
    <mergeCell ref="T68:U68"/>
    <mergeCell ref="T36:T37"/>
    <mergeCell ref="T61:U61"/>
    <mergeCell ref="P36:P37"/>
    <mergeCell ref="Q36:Q37"/>
    <mergeCell ref="R36:R37"/>
    <mergeCell ref="S36:S37"/>
    <mergeCell ref="N67:O68"/>
    <mergeCell ref="K36:K37"/>
    <mergeCell ref="L36:L37"/>
    <mergeCell ref="M36:M37"/>
  </mergeCells>
  <phoneticPr fontId="1"/>
  <dataValidations count="5">
    <dataValidation type="list" allowBlank="1" showInputMessage="1" showErrorMessage="1" sqref="B52:B53 D30:D35 D20:D25" xr:uid="{00000000-0002-0000-0100-000000000000}">
      <formula1>"◯"</formula1>
    </dataValidation>
    <dataValidation type="list" allowBlank="1" showInputMessage="1" showErrorMessage="1" sqref="S31:U32 K6:L7" xr:uid="{00000000-0002-0000-0100-000001000000}">
      <formula1>"（選択）,学部,研究科"</formula1>
    </dataValidation>
    <dataValidation type="list" allowBlank="1" showInputMessage="1" showErrorMessage="1" sqref="S33:U34" xr:uid="{00000000-0002-0000-0100-000002000000}">
      <formula1>"（選択）,学科,専攻"</formula1>
    </dataValidation>
    <dataValidation type="list" allowBlank="1" showInputMessage="1" showErrorMessage="1" promptTitle="1～6の整数を入力" prompt="１日６時間以内でご入力ください" sqref="D44" xr:uid="{00000000-0002-0000-0100-000004000000}">
      <formula1>"　,1,2,3,4,5,6"</formula1>
    </dataValidation>
    <dataValidation type="list" allowBlank="1" showInputMessage="1" showErrorMessage="1" promptTitle="1～12の整数で入力" prompt="１週12時間以内でご入力ください。" sqref="I44" xr:uid="{00000000-0002-0000-0100-000005000000}">
      <formula1>" ,1,2,3,4,5,6,7,8,9,10,11,12"</formula1>
    </dataValidation>
  </dataValidations>
  <pageMargins left="0.70866141732283472" right="0.48468749999999999" top="0.25" bottom="0.31496062992125984" header="0.31496062992125984" footer="0.31496062992125984"/>
  <pageSetup paperSize="9" scale="9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view="pageBreakPreview" zoomScaleNormal="100" zoomScaleSheetLayoutView="100" workbookViewId="0">
      <selection activeCell="A5" sqref="A5"/>
    </sheetView>
  </sheetViews>
  <sheetFormatPr defaultRowHeight="13.5" x14ac:dyDescent="0.15"/>
  <cols>
    <col min="1" max="1" width="17.625" customWidth="1"/>
    <col min="2" max="2" width="21.125" customWidth="1"/>
    <col min="3" max="3" width="3.625" customWidth="1"/>
    <col min="4" max="6" width="10.625" customWidth="1"/>
    <col min="7" max="7" width="4.125" customWidth="1"/>
    <col min="8" max="8" width="10.625" customWidth="1"/>
  </cols>
  <sheetData>
    <row r="1" spans="1:8" x14ac:dyDescent="0.15">
      <c r="H1" t="s">
        <v>114</v>
      </c>
    </row>
    <row r="2" spans="1:8" ht="41.25" customHeight="1" x14ac:dyDescent="0.15">
      <c r="A2" s="165" t="str">
        <f>様式1【先生】雇用申請書!G2 &amp; "年度研究活動等支援員の推薦について"</f>
        <v>年度研究活動等支援員の推薦について</v>
      </c>
      <c r="B2" s="165"/>
      <c r="C2" s="165"/>
      <c r="D2" s="165"/>
      <c r="E2" s="165"/>
      <c r="F2" s="165"/>
      <c r="G2" s="165"/>
      <c r="H2" s="165"/>
    </row>
    <row r="3" spans="1:8" ht="43.5" customHeight="1" x14ac:dyDescent="0.15">
      <c r="A3" s="171" t="s">
        <v>166</v>
      </c>
      <c r="B3" s="171"/>
      <c r="C3" s="171"/>
      <c r="D3" s="171"/>
      <c r="E3" s="171"/>
      <c r="F3" s="171"/>
      <c r="G3" s="171"/>
      <c r="H3" s="171"/>
    </row>
    <row r="4" spans="1:8" ht="51.75" customHeight="1" x14ac:dyDescent="0.15">
      <c r="A4" s="171"/>
      <c r="B4" s="171"/>
      <c r="C4" s="171"/>
      <c r="D4" s="171"/>
      <c r="E4" s="171"/>
      <c r="F4" s="171"/>
      <c r="G4" s="171"/>
      <c r="H4" s="171"/>
    </row>
    <row r="5" spans="1:8" ht="20.25" customHeight="1" x14ac:dyDescent="0.15">
      <c r="A5" s="104"/>
      <c r="B5" s="104"/>
      <c r="C5" s="104"/>
      <c r="D5" s="104"/>
      <c r="E5" s="172" t="str">
        <f>IF(様式1【先生】雇用申請書!C6=0," ",様式1【先生】雇用申請書!C6) &amp; IF(様式1【先生】雇用申請書!K6="学部",様式1【先生】雇用申請書!K6 &amp; "長",IF(様式1【先生】雇用申請書!K6="研究科",様式1【先生】雇用申請書!K6 &amp; "長",""))</f>
        <v xml:space="preserve"> </v>
      </c>
      <c r="F5" s="172"/>
      <c r="G5" s="172"/>
      <c r="H5" s="172"/>
    </row>
    <row r="6" spans="1:8" ht="21.75" customHeight="1" x14ac:dyDescent="0.15">
      <c r="A6" s="75"/>
      <c r="B6" s="74"/>
      <c r="C6" s="72"/>
      <c r="D6" s="72"/>
      <c r="E6" s="72"/>
      <c r="F6" s="72"/>
      <c r="G6" s="72"/>
      <c r="H6" s="72"/>
    </row>
    <row r="7" spans="1:8" ht="24.95" customHeight="1" x14ac:dyDescent="0.15">
      <c r="A7" s="144" t="s">
        <v>87</v>
      </c>
      <c r="B7" s="10" t="s">
        <v>21</v>
      </c>
      <c r="C7" s="177" t="s">
        <v>22</v>
      </c>
      <c r="D7" s="178"/>
      <c r="E7" s="178"/>
      <c r="F7" s="178"/>
      <c r="G7" s="178"/>
      <c r="H7" s="179"/>
    </row>
    <row r="8" spans="1:8" ht="24.95" customHeight="1" x14ac:dyDescent="0.15">
      <c r="A8" s="145"/>
      <c r="B8" s="96" t="str">
        <f>IF(様式1【先生】雇用申請書!C6=0," ",様式1【先生】雇用申請書!C6) &amp; IF(様式1【先生】雇用申請書!K6="学部",様式1【先生】雇用申請書!K6,IF(様式1【先生】雇用申請書!K6="研究科",様式1【先生】雇用申請書!K6,""))</f>
        <v xml:space="preserve"> </v>
      </c>
      <c r="C8" s="180" t="str">
        <f>IF(様式1【先生】雇用申請書!N6=0," ",様式1【先生】雇用申請書!N6)</f>
        <v xml:space="preserve"> </v>
      </c>
      <c r="D8" s="181"/>
      <c r="E8" s="181"/>
      <c r="F8" s="181"/>
      <c r="G8" s="181"/>
      <c r="H8" s="182"/>
    </row>
    <row r="9" spans="1:8" ht="19.5" customHeight="1" x14ac:dyDescent="0.15">
      <c r="A9" s="140" t="s">
        <v>88</v>
      </c>
      <c r="B9" s="169" t="str">
        <f>IF(様式1【先生】雇用申請書!G10=0," ",様式1【先生】雇用申請書!G10)</f>
        <v xml:space="preserve"> </v>
      </c>
      <c r="C9" s="170"/>
      <c r="D9" s="170"/>
      <c r="E9" s="170"/>
      <c r="F9" s="170"/>
      <c r="G9" s="170"/>
      <c r="H9" s="40" t="s">
        <v>90</v>
      </c>
    </row>
    <row r="10" spans="1:8" ht="19.5" customHeight="1" x14ac:dyDescent="0.15">
      <c r="A10" s="183"/>
      <c r="B10" s="102" t="str">
        <f>IF(様式1【先生】雇用申請書!G12=0," ",様式1【先生】雇用申請書!G12)</f>
        <v xml:space="preserve"> </v>
      </c>
      <c r="C10" s="103"/>
      <c r="D10" s="103"/>
      <c r="E10" s="103"/>
      <c r="F10" s="103"/>
      <c r="G10" s="103"/>
      <c r="H10" s="93"/>
    </row>
    <row r="11" spans="1:8" ht="19.5" customHeight="1" x14ac:dyDescent="0.15">
      <c r="A11" s="142"/>
      <c r="B11" s="91" t="s">
        <v>89</v>
      </c>
      <c r="C11" s="94"/>
      <c r="D11" s="12"/>
      <c r="E11" s="92"/>
      <c r="F11" s="92"/>
      <c r="G11" s="92"/>
      <c r="H11" s="94"/>
    </row>
    <row r="12" spans="1:8" ht="24.95" customHeight="1" x14ac:dyDescent="0.15">
      <c r="A12" s="95"/>
      <c r="B12" s="98" t="s">
        <v>21</v>
      </c>
      <c r="C12" s="184" t="s">
        <v>139</v>
      </c>
      <c r="D12" s="187" t="str">
        <f>IF(様式1【先生】雇用申請書!E39=0," ",様式1【先生】雇用申請書!E39)</f>
        <v xml:space="preserve"> </v>
      </c>
      <c r="E12" s="187"/>
      <c r="F12" s="187"/>
      <c r="G12" s="187"/>
      <c r="H12" s="188"/>
    </row>
    <row r="13" spans="1:8" ht="24.95" customHeight="1" x14ac:dyDescent="0.15">
      <c r="A13" s="101" t="s">
        <v>138</v>
      </c>
      <c r="B13" s="100" t="str">
        <f>IF(様式1【先生】雇用申請書!K31=""," ",様式1【先生】雇用申請書!K31) &amp; IF(様式1【先生】雇用申請書!S31="学部",様式1【先生】雇用申請書!S31,IF(様式1【先生】雇用申請書!S31="研究科",様式1【先生】雇用申請書!S31,""))</f>
        <v xml:space="preserve"> </v>
      </c>
      <c r="C13" s="185"/>
      <c r="D13" s="173" t="str">
        <f>IF(様式1【先生】雇用申請書!E40=0," ",様式1【先生】雇用申請書!E40)</f>
        <v xml:space="preserve"> </v>
      </c>
      <c r="E13" s="173"/>
      <c r="F13" s="173"/>
      <c r="G13" s="173"/>
      <c r="H13" s="174"/>
    </row>
    <row r="14" spans="1:8" ht="24.95" customHeight="1" x14ac:dyDescent="0.15">
      <c r="A14" s="97" t="s">
        <v>137</v>
      </c>
      <c r="B14" s="99" t="str">
        <f>様式1【先生】雇用申請書!K36&amp;様式1【先生】雇用申請書!L36&amp;様式1【先生】雇用申請書!M36&amp;様式1【先生】雇用申請書!N36&amp;様式1【先生】雇用申請書!O36&amp;様式1【先生】雇用申請書!P36&amp;様式1【先生】雇用申請書!Q36&amp;様式1【先生】雇用申請書!R36&amp;様式1【先生】雇用申請書!S36&amp;様式1【先生】雇用申請書!T36</f>
        <v/>
      </c>
      <c r="C14" s="186"/>
      <c r="D14" s="175"/>
      <c r="E14" s="175"/>
      <c r="F14" s="175"/>
      <c r="G14" s="175"/>
      <c r="H14" s="176"/>
    </row>
    <row r="15" spans="1:8" ht="24.95" customHeight="1" x14ac:dyDescent="0.15">
      <c r="A15" s="90" t="s">
        <v>91</v>
      </c>
      <c r="B15" s="166" t="str">
        <f>IF(様式1【先生】雇用申請書!A16&lt;&gt;"",様式1【先生】雇用申請書!A16 &amp;"年"&amp; 様式1【先生】雇用申請書!A17 &amp; "月" &amp; 様式1【先生】雇用申請書!D17 &amp; "日" &amp; "～","") &amp; IF(様式1【先生】雇用申請書!H16&lt;&gt;"",様式1【先生】雇用申請書!H16 &amp;"年"&amp; 様式1【先生】雇用申請書!H17 &amp; "月" &amp; 様式1【先生】雇用申請書!K17 &amp; "日","")</f>
        <v/>
      </c>
      <c r="C15" s="167"/>
      <c r="D15" s="167"/>
      <c r="E15" s="167"/>
      <c r="F15" s="167"/>
      <c r="G15" s="167"/>
      <c r="H15" s="168"/>
    </row>
    <row r="16" spans="1:8" ht="15.75" customHeight="1" x14ac:dyDescent="0.15">
      <c r="A16" s="45"/>
      <c r="B16" s="45"/>
      <c r="C16" s="45"/>
      <c r="D16" s="45"/>
      <c r="E16" s="45"/>
      <c r="F16" s="45"/>
      <c r="G16" s="45"/>
      <c r="H16" s="45"/>
    </row>
    <row r="18" spans="2:6" x14ac:dyDescent="0.15">
      <c r="B18" t="s">
        <v>143</v>
      </c>
    </row>
    <row r="21" spans="2:6" x14ac:dyDescent="0.15">
      <c r="D21" s="78" t="s">
        <v>140</v>
      </c>
      <c r="E21" s="78" t="s">
        <v>141</v>
      </c>
      <c r="F21" s="77" t="s">
        <v>142</v>
      </c>
    </row>
    <row r="22" spans="2:6" ht="46.5" customHeight="1" x14ac:dyDescent="0.15">
      <c r="D22" s="76"/>
      <c r="E22" s="76"/>
      <c r="F22" s="76"/>
    </row>
  </sheetData>
  <mergeCells count="12">
    <mergeCell ref="A2:H2"/>
    <mergeCell ref="B15:H15"/>
    <mergeCell ref="B9:G9"/>
    <mergeCell ref="A3:H4"/>
    <mergeCell ref="E5:H5"/>
    <mergeCell ref="D13:H14"/>
    <mergeCell ref="A7:A8"/>
    <mergeCell ref="C7:H7"/>
    <mergeCell ref="C8:H8"/>
    <mergeCell ref="A9:A11"/>
    <mergeCell ref="C12:C14"/>
    <mergeCell ref="D12:H12"/>
  </mergeCells>
  <phoneticPr fontId="5"/>
  <pageMargins left="0.78740157480314965" right="0.59055118110236227" top="0.59055118110236227" bottom="0.59055118110236227" header="0.31496062992125984" footer="0.27559055118110237"/>
  <pageSetup paperSize="9" orientation="portrait" r:id="rId1"/>
  <headerFooter>
    <oddFooter xml:space="preserve">&amp;R940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view="pageBreakPreview" zoomScaleNormal="100" zoomScaleSheetLayoutView="100" workbookViewId="0">
      <selection activeCell="B8" sqref="B8:H8"/>
    </sheetView>
  </sheetViews>
  <sheetFormatPr defaultRowHeight="13.5" x14ac:dyDescent="0.15"/>
  <cols>
    <col min="1" max="1" width="17.625" customWidth="1"/>
    <col min="2" max="2" width="21.125" customWidth="1"/>
    <col min="3" max="3" width="3.625" customWidth="1"/>
    <col min="4" max="6" width="10.625" customWidth="1"/>
    <col min="7" max="7" width="4.125" customWidth="1"/>
    <col min="8" max="8" width="10.625" customWidth="1"/>
  </cols>
  <sheetData>
    <row r="1" spans="1:8" x14ac:dyDescent="0.15">
      <c r="H1" t="s">
        <v>122</v>
      </c>
    </row>
    <row r="2" spans="1:8" ht="41.25" customHeight="1" x14ac:dyDescent="0.15">
      <c r="A2" s="165" t="str">
        <f>様式1【先生】雇用申請書!G2 &amp; "年度研究活動等支援員就業承諾書"</f>
        <v>年度研究活動等支援員就業承諾書</v>
      </c>
      <c r="B2" s="165"/>
      <c r="C2" s="165"/>
      <c r="D2" s="165"/>
      <c r="E2" s="165"/>
      <c r="F2" s="165"/>
      <c r="G2" s="165"/>
      <c r="H2" s="165"/>
    </row>
    <row r="3" spans="1:8" ht="43.5" customHeight="1" x14ac:dyDescent="0.15">
      <c r="A3" s="73" t="s">
        <v>117</v>
      </c>
      <c r="B3" s="79" t="str">
        <f>IF(様式1【先生】雇用申請書!N6=0," ",様式1【先生】雇用申請書!N6)</f>
        <v xml:space="preserve"> </v>
      </c>
      <c r="C3" s="72"/>
      <c r="D3" s="78" t="s">
        <v>156</v>
      </c>
      <c r="E3" s="78" t="s">
        <v>157</v>
      </c>
      <c r="F3" s="77" t="s">
        <v>118</v>
      </c>
      <c r="G3" s="72"/>
      <c r="H3" s="77" t="s">
        <v>116</v>
      </c>
    </row>
    <row r="4" spans="1:8" ht="51.75" customHeight="1" x14ac:dyDescent="0.15">
      <c r="A4" s="75"/>
      <c r="B4" s="74"/>
      <c r="C4" s="72"/>
      <c r="D4" s="76"/>
      <c r="E4" s="76"/>
      <c r="F4" s="76"/>
      <c r="G4" s="72"/>
      <c r="H4" s="76"/>
    </row>
    <row r="5" spans="1:8" ht="21.75" customHeight="1" x14ac:dyDescent="0.15">
      <c r="A5" s="75"/>
      <c r="B5" s="74"/>
      <c r="C5" s="72"/>
      <c r="D5" s="72"/>
      <c r="E5" s="72"/>
      <c r="F5" s="72"/>
      <c r="G5" s="72"/>
      <c r="H5" s="72"/>
    </row>
    <row r="6" spans="1:8" ht="24.95" customHeight="1" x14ac:dyDescent="0.15">
      <c r="A6" s="73" t="s">
        <v>115</v>
      </c>
      <c r="B6" s="193" t="str">
        <f>IF(様式1【先生】雇用申請書!A16&lt;&gt;"",様式1【先生】雇用申請書!A16 &amp;"年"&amp; 様式1【先生】雇用申請書!A17 &amp; "月" &amp; 様式1【先生】雇用申請書!D17 &amp; "日" &amp; "～","") &amp; IF(様式1【先生】雇用申請書!H16&lt;&gt;"",様式1【先生】雇用申請書!H16 &amp;"年"&amp; 様式1【先生】雇用申請書!H17 &amp; "月" &amp; 様式1【先生】雇用申請書!K17 &amp; "日","")</f>
        <v/>
      </c>
      <c r="C6" s="194"/>
      <c r="D6" s="194"/>
      <c r="E6" s="194"/>
      <c r="F6" s="194"/>
      <c r="G6" s="194"/>
      <c r="H6" s="194"/>
    </row>
    <row r="7" spans="1:8" ht="24.95" customHeight="1" x14ac:dyDescent="0.15">
      <c r="A7" s="73" t="s">
        <v>113</v>
      </c>
      <c r="B7" s="195" t="str">
        <f>IF(様式1【先生】雇用申請書!B52="◯","今出川校地",IF(様式1【先生】雇用申請書!B53="◯","京田辺校地",""))</f>
        <v/>
      </c>
      <c r="C7" s="195"/>
      <c r="D7" s="195"/>
      <c r="E7" s="195"/>
      <c r="F7" s="195"/>
      <c r="G7" s="195"/>
      <c r="H7" s="195"/>
    </row>
    <row r="8" spans="1:8" ht="24.75" customHeight="1" x14ac:dyDescent="0.15">
      <c r="A8" s="73" t="s">
        <v>112</v>
      </c>
      <c r="B8" s="196" t="str">
        <f>IF(様式1【先生】雇用申請書!B47="◯","１時間　　1020円（学部生）　　　（１カ月の実働時間分を支給する）",
IF(様式1【先生】雇用申請書!B48="◯","１時間　　1020円（大学院生）　　　（１カ月の実働時間分を支給する）",""))</f>
        <v/>
      </c>
      <c r="C8" s="194"/>
      <c r="D8" s="194"/>
      <c r="E8" s="194"/>
      <c r="F8" s="194"/>
      <c r="G8" s="194"/>
      <c r="H8" s="194"/>
    </row>
    <row r="9" spans="1:8" x14ac:dyDescent="0.15">
      <c r="A9" s="72"/>
      <c r="B9" s="72"/>
      <c r="C9" s="72"/>
      <c r="D9" s="72"/>
      <c r="E9" s="72"/>
      <c r="F9" s="72"/>
      <c r="G9" s="72"/>
      <c r="H9" s="72"/>
    </row>
    <row r="10" spans="1:8" x14ac:dyDescent="0.15">
      <c r="A10" s="71"/>
      <c r="B10" s="70"/>
      <c r="C10" s="70"/>
      <c r="D10" s="70"/>
      <c r="E10" s="189" t="s">
        <v>121</v>
      </c>
      <c r="F10" s="189"/>
      <c r="G10" s="189"/>
      <c r="H10" s="190"/>
    </row>
    <row r="11" spans="1:8" ht="24.95" customHeight="1" x14ac:dyDescent="0.15">
      <c r="A11" s="197" t="s">
        <v>111</v>
      </c>
      <c r="B11" s="198"/>
      <c r="C11" s="198"/>
      <c r="D11" s="198"/>
      <c r="E11" s="198"/>
      <c r="F11" s="198"/>
      <c r="G11" s="198"/>
      <c r="H11" s="199"/>
    </row>
    <row r="12" spans="1:8" ht="24.95" customHeight="1" x14ac:dyDescent="0.15">
      <c r="A12" s="56" t="s">
        <v>110</v>
      </c>
      <c r="B12" s="45"/>
      <c r="C12" s="45"/>
      <c r="D12" s="45"/>
      <c r="E12" s="45"/>
      <c r="F12" s="45"/>
      <c r="G12" s="45"/>
      <c r="H12" s="49"/>
    </row>
    <row r="13" spans="1:8" ht="24.95" customHeight="1" x14ac:dyDescent="0.15">
      <c r="A13" s="200" t="s">
        <v>109</v>
      </c>
      <c r="B13" s="201"/>
      <c r="C13" s="201"/>
      <c r="D13" s="201"/>
      <c r="E13" s="201"/>
      <c r="F13" s="201"/>
      <c r="G13" s="201"/>
      <c r="H13" s="202"/>
    </row>
    <row r="14" spans="1:8" ht="24.95" customHeight="1" x14ac:dyDescent="0.15">
      <c r="A14" s="69"/>
      <c r="B14" s="68"/>
      <c r="C14" s="68"/>
      <c r="D14" s="68"/>
      <c r="E14" s="68"/>
      <c r="F14" s="68"/>
      <c r="G14" s="68"/>
      <c r="H14" s="67"/>
    </row>
    <row r="15" spans="1:8" ht="24.95" customHeight="1" x14ac:dyDescent="0.15">
      <c r="A15" s="56"/>
      <c r="B15" s="64" t="s">
        <v>108</v>
      </c>
      <c r="C15" s="66"/>
      <c r="D15" s="64" t="s">
        <v>107</v>
      </c>
      <c r="E15" s="65"/>
      <c r="F15" s="64" t="s">
        <v>106</v>
      </c>
      <c r="G15" s="63"/>
      <c r="H15" s="49"/>
    </row>
    <row r="16" spans="1:8" ht="24.95" customHeight="1" x14ac:dyDescent="0.15">
      <c r="A16" s="56"/>
      <c r="B16" s="203" t="s">
        <v>105</v>
      </c>
      <c r="C16" s="203"/>
      <c r="D16" s="203"/>
      <c r="E16" s="62"/>
      <c r="F16" s="62"/>
      <c r="G16" s="62"/>
      <c r="H16" s="49"/>
    </row>
    <row r="17" spans="1:8" ht="24.95" customHeight="1" x14ac:dyDescent="0.15">
      <c r="A17" s="61"/>
      <c r="B17" s="45"/>
      <c r="C17" s="45"/>
      <c r="D17" s="45"/>
      <c r="E17" s="45"/>
      <c r="F17" s="45"/>
      <c r="G17" s="45"/>
      <c r="H17" s="49"/>
    </row>
    <row r="18" spans="1:8" ht="24.95" customHeight="1" x14ac:dyDescent="0.15">
      <c r="A18" s="60"/>
      <c r="B18" s="59" t="s">
        <v>104</v>
      </c>
      <c r="C18" s="45"/>
      <c r="D18" s="45"/>
      <c r="E18" s="45"/>
      <c r="F18" s="45"/>
      <c r="G18" s="45"/>
      <c r="H18" s="49"/>
    </row>
    <row r="19" spans="1:8" ht="24.95" customHeight="1" x14ac:dyDescent="0.15">
      <c r="A19" s="56"/>
      <c r="B19" s="58" t="s">
        <v>103</v>
      </c>
      <c r="C19" s="47"/>
      <c r="D19" s="47"/>
      <c r="E19" s="47"/>
      <c r="F19" s="47"/>
      <c r="G19" s="47"/>
      <c r="H19" s="49"/>
    </row>
    <row r="20" spans="1:8" ht="24.75" customHeight="1" x14ac:dyDescent="0.15">
      <c r="A20" s="56"/>
      <c r="B20" s="204"/>
      <c r="C20" s="205"/>
      <c r="D20" s="205"/>
      <c r="E20" s="205"/>
      <c r="F20" s="205"/>
      <c r="G20" s="205"/>
      <c r="H20" s="49"/>
    </row>
    <row r="21" spans="1:8" ht="24.75" customHeight="1" x14ac:dyDescent="0.15">
      <c r="A21" s="56"/>
      <c r="B21" s="57"/>
      <c r="C21" s="43"/>
      <c r="D21" s="43"/>
      <c r="E21" s="43"/>
      <c r="F21" s="44"/>
      <c r="G21" s="44"/>
      <c r="H21" s="49"/>
    </row>
    <row r="22" spans="1:8" ht="24.95" customHeight="1" x14ac:dyDescent="0.15">
      <c r="A22" s="56"/>
      <c r="B22" s="206" t="s">
        <v>102</v>
      </c>
      <c r="C22" s="207"/>
      <c r="D22" s="207"/>
      <c r="E22" s="207"/>
      <c r="F22" s="45"/>
      <c r="G22" s="45"/>
      <c r="H22" s="49"/>
    </row>
    <row r="23" spans="1:8" ht="25.5" customHeight="1" x14ac:dyDescent="0.15">
      <c r="A23" s="56"/>
      <c r="B23" s="55"/>
      <c r="C23" s="54"/>
      <c r="D23" s="54"/>
      <c r="E23" s="54"/>
      <c r="F23" s="45"/>
      <c r="G23" s="45"/>
      <c r="H23" s="49"/>
    </row>
    <row r="24" spans="1:8" ht="45.75" customHeight="1" x14ac:dyDescent="0.15">
      <c r="A24" s="53"/>
      <c r="B24" s="52" t="s">
        <v>101</v>
      </c>
      <c r="C24" s="47"/>
      <c r="D24" s="47"/>
      <c r="E24" s="51"/>
      <c r="F24" s="50" t="s">
        <v>100</v>
      </c>
      <c r="G24" s="45"/>
      <c r="H24" s="49"/>
    </row>
    <row r="25" spans="1:8" ht="31.5" customHeight="1" x14ac:dyDescent="0.15">
      <c r="A25" s="48"/>
      <c r="B25" s="47"/>
      <c r="C25" s="191" t="s">
        <v>99</v>
      </c>
      <c r="D25" s="192"/>
      <c r="E25" s="192"/>
      <c r="F25" s="192"/>
      <c r="G25" s="47"/>
      <c r="H25" s="46"/>
    </row>
    <row r="26" spans="1:8" ht="15.75" customHeight="1" x14ac:dyDescent="0.15">
      <c r="A26" s="45"/>
      <c r="B26" s="45"/>
      <c r="C26" s="45"/>
      <c r="D26" s="45"/>
      <c r="E26" s="45"/>
      <c r="F26" s="45"/>
      <c r="G26" s="45"/>
      <c r="H26" s="45"/>
    </row>
  </sheetData>
  <mergeCells count="11">
    <mergeCell ref="E10:H10"/>
    <mergeCell ref="A2:H2"/>
    <mergeCell ref="C25:F25"/>
    <mergeCell ref="B6:H6"/>
    <mergeCell ref="B7:H7"/>
    <mergeCell ref="B8:H8"/>
    <mergeCell ref="A11:H11"/>
    <mergeCell ref="A13:H13"/>
    <mergeCell ref="B16:D16"/>
    <mergeCell ref="B20:G20"/>
    <mergeCell ref="B22:E22"/>
  </mergeCells>
  <phoneticPr fontId="5"/>
  <pageMargins left="0.78740157480314965" right="0.59055118110236227" top="0.59055118110236227" bottom="0.59055118110236227" header="0.31496062992125984" footer="0.27559055118110237"/>
  <pageSetup paperSize="9" orientation="portrait" r:id="rId1"/>
  <headerFooter>
    <oddFooter xml:space="preserve">&amp;R970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7"/>
  <sheetViews>
    <sheetView view="pageBreakPreview" zoomScaleNormal="100" zoomScaleSheetLayoutView="100" workbookViewId="0">
      <selection activeCell="B5" sqref="B5:H5"/>
    </sheetView>
  </sheetViews>
  <sheetFormatPr defaultRowHeight="13.5" x14ac:dyDescent="0.15"/>
  <cols>
    <col min="1" max="1" width="17.625" customWidth="1"/>
    <col min="2" max="2" width="21.125" customWidth="1"/>
    <col min="3" max="3" width="3.625" customWidth="1"/>
    <col min="4" max="6" width="10.625" customWidth="1"/>
    <col min="7" max="7" width="4.125" customWidth="1"/>
    <col min="8" max="8" width="10.625" customWidth="1"/>
  </cols>
  <sheetData>
    <row r="1" spans="1:8" x14ac:dyDescent="0.15">
      <c r="A1" s="81"/>
      <c r="B1" s="81"/>
      <c r="C1" s="81"/>
      <c r="D1" s="81"/>
      <c r="E1" s="81"/>
      <c r="F1" s="81"/>
      <c r="G1" s="81"/>
      <c r="H1" s="81" t="s">
        <v>144</v>
      </c>
    </row>
    <row r="2" spans="1:8" ht="41.25" customHeight="1" x14ac:dyDescent="0.15">
      <c r="A2" s="210" t="s">
        <v>123</v>
      </c>
      <c r="B2" s="210"/>
      <c r="C2" s="210"/>
      <c r="D2" s="210"/>
      <c r="E2" s="210"/>
      <c r="F2" s="210"/>
      <c r="G2" s="210"/>
      <c r="H2" s="210"/>
    </row>
    <row r="3" spans="1:8" ht="57" customHeight="1" x14ac:dyDescent="0.15">
      <c r="A3" s="211" t="s">
        <v>125</v>
      </c>
      <c r="B3" s="198"/>
      <c r="C3" s="198"/>
      <c r="D3" s="198"/>
      <c r="E3" s="198"/>
      <c r="F3" s="198"/>
      <c r="G3" s="198"/>
      <c r="H3" s="198"/>
    </row>
    <row r="4" spans="1:8" ht="348.75" customHeight="1" x14ac:dyDescent="0.15">
      <c r="A4" s="208" t="s">
        <v>128</v>
      </c>
      <c r="B4" s="209"/>
      <c r="C4" s="209"/>
      <c r="D4" s="209"/>
      <c r="E4" s="209"/>
      <c r="F4" s="209"/>
      <c r="G4" s="209"/>
      <c r="H4" s="209"/>
    </row>
    <row r="5" spans="1:8" ht="24.95" customHeight="1" x14ac:dyDescent="0.15">
      <c r="A5" s="73" t="s">
        <v>115</v>
      </c>
      <c r="B5" s="193" t="str">
        <f>様式3【被雇用者】就業承諾書!B6</f>
        <v/>
      </c>
      <c r="C5" s="194"/>
      <c r="D5" s="194"/>
      <c r="E5" s="194"/>
      <c r="F5" s="194"/>
      <c r="G5" s="194"/>
      <c r="H5" s="194"/>
    </row>
    <row r="6" spans="1:8" ht="24.95" customHeight="1" x14ac:dyDescent="0.15">
      <c r="A6" s="73" t="s">
        <v>126</v>
      </c>
      <c r="B6" s="195" t="s">
        <v>127</v>
      </c>
      <c r="C6" s="195"/>
      <c r="D6" s="195"/>
      <c r="E6" s="195"/>
      <c r="F6" s="195"/>
      <c r="G6" s="195"/>
      <c r="H6" s="195"/>
    </row>
    <row r="7" spans="1:8" s="41" customFormat="1" ht="24.95" customHeight="1" x14ac:dyDescent="0.15">
      <c r="A7" s="83"/>
      <c r="B7" s="84"/>
      <c r="C7" s="84"/>
      <c r="D7" s="84"/>
      <c r="E7" s="84"/>
      <c r="F7" s="84"/>
      <c r="G7" s="84"/>
      <c r="H7" s="84"/>
    </row>
    <row r="8" spans="1:8" ht="24.95" customHeight="1" x14ac:dyDescent="0.15">
      <c r="A8" s="82" t="s">
        <v>110</v>
      </c>
      <c r="B8" s="47"/>
      <c r="C8" s="47"/>
      <c r="D8" s="47"/>
      <c r="E8" s="47"/>
      <c r="F8" s="47"/>
      <c r="G8" s="47"/>
      <c r="H8" s="47"/>
    </row>
    <row r="9" spans="1:8" x14ac:dyDescent="0.15">
      <c r="A9" s="71"/>
      <c r="B9" s="70"/>
      <c r="C9" s="70"/>
      <c r="D9" s="70"/>
      <c r="E9" s="189" t="s">
        <v>121</v>
      </c>
      <c r="F9" s="189"/>
      <c r="G9" s="189"/>
      <c r="H9" s="190"/>
    </row>
    <row r="10" spans="1:8" ht="24.95" customHeight="1" x14ac:dyDescent="0.15">
      <c r="A10" s="200" t="s">
        <v>109</v>
      </c>
      <c r="B10" s="201"/>
      <c r="C10" s="201"/>
      <c r="D10" s="201"/>
      <c r="E10" s="201"/>
      <c r="F10" s="201"/>
      <c r="G10" s="201"/>
      <c r="H10" s="202"/>
    </row>
    <row r="11" spans="1:8" ht="24.95" customHeight="1" x14ac:dyDescent="0.15">
      <c r="A11" s="69" t="s">
        <v>124</v>
      </c>
      <c r="B11" s="68"/>
      <c r="C11" s="68"/>
      <c r="D11" s="68"/>
      <c r="E11" s="68"/>
      <c r="F11" s="68"/>
      <c r="G11" s="68"/>
      <c r="H11" s="67"/>
    </row>
    <row r="12" spans="1:8" ht="24.95" customHeight="1" x14ac:dyDescent="0.15">
      <c r="A12" s="56"/>
      <c r="B12" s="64" t="s">
        <v>108</v>
      </c>
      <c r="C12" s="66"/>
      <c r="D12" s="64" t="s">
        <v>107</v>
      </c>
      <c r="E12" s="65"/>
      <c r="F12" s="64" t="s">
        <v>106</v>
      </c>
      <c r="G12" s="63"/>
      <c r="H12" s="49"/>
    </row>
    <row r="13" spans="1:8" ht="24.95" customHeight="1" x14ac:dyDescent="0.15">
      <c r="A13" s="56"/>
      <c r="B13" s="203" t="s">
        <v>105</v>
      </c>
      <c r="C13" s="203"/>
      <c r="D13" s="203"/>
      <c r="E13" s="62"/>
      <c r="F13" s="62"/>
      <c r="G13" s="62"/>
      <c r="H13" s="49"/>
    </row>
    <row r="14" spans="1:8" ht="24.95" customHeight="1" x14ac:dyDescent="0.15">
      <c r="A14" s="61"/>
      <c r="B14" s="45"/>
      <c r="C14" s="45"/>
      <c r="D14" s="45"/>
      <c r="E14" s="45"/>
      <c r="F14" s="45"/>
      <c r="G14" s="45"/>
      <c r="H14" s="49"/>
    </row>
    <row r="15" spans="1:8" ht="45.75" customHeight="1" x14ac:dyDescent="0.15">
      <c r="A15" s="53"/>
      <c r="B15" s="52" t="s">
        <v>101</v>
      </c>
      <c r="C15" s="47"/>
      <c r="D15" s="47"/>
      <c r="E15" s="51"/>
      <c r="F15" s="50" t="s">
        <v>100</v>
      </c>
      <c r="G15" s="45"/>
      <c r="H15" s="49"/>
    </row>
    <row r="16" spans="1:8" ht="31.5" customHeight="1" x14ac:dyDescent="0.15">
      <c r="A16" s="48"/>
      <c r="B16" s="47"/>
      <c r="C16" s="191"/>
      <c r="D16" s="192"/>
      <c r="E16" s="192"/>
      <c r="F16" s="192"/>
      <c r="G16" s="47"/>
      <c r="H16" s="46"/>
    </row>
    <row r="17" spans="1:8" ht="15.75" customHeight="1" x14ac:dyDescent="0.15">
      <c r="A17" s="45"/>
      <c r="B17" s="45"/>
      <c r="C17" s="45"/>
      <c r="D17" s="45"/>
      <c r="E17" s="45"/>
      <c r="F17" s="45"/>
      <c r="G17" s="45"/>
      <c r="H17" s="45"/>
    </row>
  </sheetData>
  <mergeCells count="9">
    <mergeCell ref="B13:D13"/>
    <mergeCell ref="C16:F16"/>
    <mergeCell ref="A4:H4"/>
    <mergeCell ref="B5:H5"/>
    <mergeCell ref="A2:H2"/>
    <mergeCell ref="B6:H6"/>
    <mergeCell ref="E9:H9"/>
    <mergeCell ref="A3:H3"/>
    <mergeCell ref="A10:H10"/>
  </mergeCells>
  <phoneticPr fontId="5"/>
  <pageMargins left="0.78740157480314965" right="0.59055118110236227" top="0.59055118110236227" bottom="0.59055118110236227" header="0.31496062992125984" footer="0.27559055118110237"/>
  <pageSetup paperSize="9" orientation="portrait" r:id="rId1"/>
  <headerFooter>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0"/>
  <sheetViews>
    <sheetView view="pageBreakPreview" zoomScaleNormal="100" zoomScaleSheetLayoutView="100" workbookViewId="0">
      <selection activeCell="F26" sqref="F26"/>
    </sheetView>
  </sheetViews>
  <sheetFormatPr defaultRowHeight="13.5" x14ac:dyDescent="0.15"/>
  <cols>
    <col min="1" max="1" width="2.75" customWidth="1"/>
    <col min="2" max="2" width="3" customWidth="1"/>
    <col min="3" max="3" width="2.75" customWidth="1"/>
    <col min="4" max="4" width="3.5" customWidth="1"/>
    <col min="5" max="5" width="2" customWidth="1"/>
    <col min="6" max="6" width="2.5" customWidth="1"/>
    <col min="7" max="7" width="15.875" customWidth="1"/>
    <col min="8" max="8" width="2" customWidth="1"/>
    <col min="9" max="10" width="3.5" customWidth="1"/>
    <col min="11" max="20" width="4.5" customWidth="1"/>
    <col min="21" max="21" width="3.25" customWidth="1"/>
    <col min="22" max="22" width="1" customWidth="1"/>
  </cols>
  <sheetData>
    <row r="1" spans="1:21" x14ac:dyDescent="0.15">
      <c r="T1" t="s">
        <v>145</v>
      </c>
    </row>
    <row r="2" spans="1:21" ht="13.5" customHeight="1" x14ac:dyDescent="0.15">
      <c r="A2" s="229" t="str">
        <f>様式1【先生】雇用申請書!G2 &amp; "年度研究活動等支援員活用による事後アンケート"</f>
        <v>年度研究活動等支援員活用による事後アンケート</v>
      </c>
      <c r="B2" s="229"/>
      <c r="C2" s="229"/>
      <c r="D2" s="229"/>
      <c r="E2" s="229"/>
      <c r="F2" s="229"/>
      <c r="G2" s="229"/>
      <c r="H2" s="229"/>
      <c r="I2" s="229"/>
      <c r="J2" s="229"/>
      <c r="K2" s="229"/>
      <c r="L2" s="229"/>
      <c r="M2" s="229"/>
      <c r="N2" s="229"/>
      <c r="O2" s="229"/>
      <c r="P2" s="229"/>
      <c r="Q2" s="229"/>
      <c r="R2" s="229"/>
      <c r="S2" s="229"/>
      <c r="T2" s="229"/>
      <c r="U2" s="229"/>
    </row>
    <row r="3" spans="1:21" x14ac:dyDescent="0.15">
      <c r="A3" s="229"/>
      <c r="B3" s="229"/>
      <c r="C3" s="229"/>
      <c r="D3" s="229"/>
      <c r="E3" s="229"/>
      <c r="F3" s="229"/>
      <c r="G3" s="229"/>
      <c r="H3" s="229"/>
      <c r="I3" s="229"/>
      <c r="J3" s="229"/>
      <c r="K3" s="229"/>
      <c r="L3" s="229"/>
      <c r="M3" s="229"/>
      <c r="N3" s="229"/>
      <c r="O3" s="229"/>
      <c r="P3" s="229"/>
      <c r="Q3" s="229"/>
      <c r="R3" s="229"/>
      <c r="S3" s="229"/>
      <c r="T3" s="229"/>
      <c r="U3" s="229"/>
    </row>
    <row r="4" spans="1:21" x14ac:dyDescent="0.15">
      <c r="O4" s="137"/>
      <c r="P4" s="137"/>
      <c r="Q4" t="s">
        <v>54</v>
      </c>
      <c r="R4" s="86"/>
      <c r="S4" t="s">
        <v>67</v>
      </c>
      <c r="T4" s="86"/>
      <c r="U4" t="s">
        <v>53</v>
      </c>
    </row>
    <row r="5" spans="1:21" x14ac:dyDescent="0.15">
      <c r="A5" t="s">
        <v>20</v>
      </c>
    </row>
    <row r="6" spans="1:21" x14ac:dyDescent="0.15">
      <c r="A6" s="140" t="s">
        <v>21</v>
      </c>
      <c r="B6" s="141"/>
      <c r="C6" s="230" t="str">
        <f>IF(様式1【先生】雇用申請書!K6="学部",様式1【先生】雇用申請書!C6,IF(様式1【先生】雇用申請書!K6="研究科",様式1【先生】雇用申請書!C6,"")) &amp; IF(様式1【先生】雇用申請書!K6="学部",様式1【先生】雇用申請書!K6,IF(様式1【先生】雇用申請書!K6="研究科",様式1【先生】雇用申請書!K6,""))</f>
        <v/>
      </c>
      <c r="D6" s="231"/>
      <c r="E6" s="231"/>
      <c r="F6" s="231"/>
      <c r="G6" s="231"/>
      <c r="H6" s="231"/>
      <c r="I6" s="231"/>
      <c r="J6" s="231"/>
      <c r="K6" s="231"/>
      <c r="L6" s="232"/>
      <c r="M6" s="144" t="s">
        <v>22</v>
      </c>
      <c r="N6" s="241" t="str">
        <f>IF(様式1【先生】雇用申請書!N6=0," ",様式1【先生】雇用申請書!N6)</f>
        <v xml:space="preserve"> </v>
      </c>
      <c r="O6" s="242"/>
      <c r="P6" s="242"/>
      <c r="Q6" s="242"/>
      <c r="R6" s="242"/>
      <c r="S6" s="243"/>
    </row>
    <row r="7" spans="1:21" x14ac:dyDescent="0.15">
      <c r="A7" s="142"/>
      <c r="B7" s="143"/>
      <c r="C7" s="233"/>
      <c r="D7" s="234"/>
      <c r="E7" s="234"/>
      <c r="F7" s="234"/>
      <c r="G7" s="234"/>
      <c r="H7" s="234"/>
      <c r="I7" s="234"/>
      <c r="J7" s="234"/>
      <c r="K7" s="234"/>
      <c r="L7" s="235"/>
      <c r="M7" s="145"/>
      <c r="N7" s="244"/>
      <c r="O7" s="245"/>
      <c r="P7" s="245"/>
      <c r="Q7" s="245"/>
      <c r="R7" s="245"/>
      <c r="S7" s="246"/>
    </row>
    <row r="8" spans="1:21" ht="6" customHeight="1" x14ac:dyDescent="0.15"/>
    <row r="9" spans="1:21" x14ac:dyDescent="0.15">
      <c r="A9" t="s">
        <v>55</v>
      </c>
    </row>
    <row r="10" spans="1:21" x14ac:dyDescent="0.15">
      <c r="A10" s="6" t="s">
        <v>11</v>
      </c>
      <c r="B10" s="11"/>
      <c r="C10" s="11"/>
      <c r="D10" s="11"/>
      <c r="E10" s="11"/>
      <c r="F10" s="7"/>
      <c r="G10" s="241" t="str">
        <f>IF(様式1【先生】雇用申請書!G10=0," ",様式1【先生】雇用申請書!G10)</f>
        <v xml:space="preserve"> </v>
      </c>
      <c r="H10" s="242"/>
      <c r="I10" s="242"/>
      <c r="J10" s="242"/>
      <c r="K10" s="242"/>
      <c r="L10" s="242"/>
      <c r="M10" s="242"/>
      <c r="N10" s="242"/>
      <c r="O10" s="242"/>
      <c r="P10" s="242"/>
      <c r="Q10" s="242"/>
      <c r="R10" s="242"/>
      <c r="S10" s="243"/>
      <c r="T10" s="24"/>
      <c r="U10" s="24"/>
    </row>
    <row r="11" spans="1:21" x14ac:dyDescent="0.15">
      <c r="A11" s="8"/>
      <c r="B11" s="12"/>
      <c r="C11" s="12"/>
      <c r="D11" s="12"/>
      <c r="E11" s="12"/>
      <c r="F11" s="9"/>
      <c r="G11" s="244"/>
      <c r="H11" s="245"/>
      <c r="I11" s="245"/>
      <c r="J11" s="245"/>
      <c r="K11" s="245"/>
      <c r="L11" s="245"/>
      <c r="M11" s="245"/>
      <c r="N11" s="245"/>
      <c r="O11" s="245"/>
      <c r="P11" s="245"/>
      <c r="Q11" s="245"/>
      <c r="R11" s="245"/>
      <c r="S11" s="246"/>
      <c r="T11" s="24"/>
      <c r="U11" s="24"/>
    </row>
    <row r="12" spans="1:21" x14ac:dyDescent="0.15">
      <c r="A12" s="6" t="s">
        <v>12</v>
      </c>
      <c r="B12" s="11"/>
      <c r="C12" s="11"/>
      <c r="D12" s="11"/>
      <c r="E12" s="11"/>
      <c r="F12" s="7"/>
      <c r="G12" s="241" t="str">
        <f>IF(様式1【先生】雇用申請書!G12=0," ",様式1【先生】雇用申請書!G12)</f>
        <v xml:space="preserve"> </v>
      </c>
      <c r="H12" s="242"/>
      <c r="I12" s="242"/>
      <c r="J12" s="242"/>
      <c r="K12" s="242"/>
      <c r="L12" s="242"/>
      <c r="M12" s="242"/>
      <c r="N12" s="242"/>
      <c r="O12" s="242"/>
      <c r="P12" s="242"/>
      <c r="Q12" s="242"/>
      <c r="R12" s="242"/>
      <c r="S12" s="243"/>
      <c r="T12" s="24"/>
      <c r="U12" s="24"/>
    </row>
    <row r="13" spans="1:21" x14ac:dyDescent="0.15">
      <c r="A13" s="8"/>
      <c r="B13" s="12"/>
      <c r="C13" s="12"/>
      <c r="D13" s="12"/>
      <c r="E13" s="12"/>
      <c r="F13" s="9"/>
      <c r="G13" s="244"/>
      <c r="H13" s="245"/>
      <c r="I13" s="245"/>
      <c r="J13" s="245"/>
      <c r="K13" s="245"/>
      <c r="L13" s="245"/>
      <c r="M13" s="245"/>
      <c r="N13" s="245"/>
      <c r="O13" s="245"/>
      <c r="P13" s="245"/>
      <c r="Q13" s="245"/>
      <c r="R13" s="245"/>
      <c r="S13" s="246"/>
      <c r="T13" s="24"/>
      <c r="U13" s="24"/>
    </row>
    <row r="14" spans="1:21" ht="6" customHeight="1" x14ac:dyDescent="0.15">
      <c r="G14" s="5"/>
      <c r="K14" s="24"/>
      <c r="L14" s="24"/>
      <c r="M14" s="24"/>
      <c r="N14" s="24"/>
      <c r="O14" s="24"/>
      <c r="P14" s="24"/>
      <c r="Q14" s="24"/>
      <c r="R14" s="24"/>
      <c r="S14" s="24"/>
      <c r="T14" s="24"/>
      <c r="U14" s="24"/>
    </row>
    <row r="15" spans="1:21" x14ac:dyDescent="0.15">
      <c r="A15" t="s">
        <v>56</v>
      </c>
    </row>
    <row r="16" spans="1:21" x14ac:dyDescent="0.15">
      <c r="A16" s="225" t="str">
        <f>IF(様式1【先生】雇用申請書!A16="","",様式1【先生】雇用申請書!A16)</f>
        <v/>
      </c>
      <c r="B16" s="227"/>
      <c r="C16" s="5" t="s">
        <v>43</v>
      </c>
      <c r="D16" s="5"/>
      <c r="E16" s="5"/>
      <c r="F16" s="5"/>
      <c r="G16" s="5"/>
      <c r="H16" s="225" t="str">
        <f>IF(様式1【先生】雇用申請書!H16="","",様式1【先生】雇用申請書!H16)</f>
        <v/>
      </c>
      <c r="I16" s="227"/>
      <c r="J16" s="5" t="s">
        <v>43</v>
      </c>
      <c r="K16" s="5"/>
      <c r="L16" s="5"/>
      <c r="M16" s="5"/>
      <c r="N16" s="5"/>
      <c r="O16" s="5"/>
      <c r="P16" s="5"/>
      <c r="Q16" s="5"/>
      <c r="R16" s="5"/>
      <c r="S16" s="5"/>
    </row>
    <row r="17" spans="1:21" x14ac:dyDescent="0.15">
      <c r="A17" s="225" t="str">
        <f>IF(様式1【先生】雇用申請書!A17="","",様式1【先生】雇用申請書!A17)</f>
        <v/>
      </c>
      <c r="B17" s="227"/>
      <c r="C17" s="5" t="s">
        <v>44</v>
      </c>
      <c r="D17" s="225" t="str">
        <f>IF(様式1【先生】雇用申請書!D17="","",様式1【先生】雇用申請書!D17)</f>
        <v/>
      </c>
      <c r="E17" s="227"/>
      <c r="F17" s="5" t="s">
        <v>45</v>
      </c>
      <c r="G17" s="4" t="s">
        <v>47</v>
      </c>
      <c r="H17" s="225" t="str">
        <f>IF(様式1【先生】雇用申請書!H17="","",様式1【先生】雇用申請書!H17)</f>
        <v/>
      </c>
      <c r="I17" s="227"/>
      <c r="J17" s="5" t="s">
        <v>46</v>
      </c>
      <c r="K17" s="225" t="str">
        <f>IF(様式1【先生】雇用申請書!K17="","",様式1【先生】雇用申請書!K17)</f>
        <v/>
      </c>
      <c r="L17" s="227"/>
      <c r="M17" s="5" t="s">
        <v>45</v>
      </c>
      <c r="N17" s="5"/>
      <c r="O17" s="5"/>
      <c r="P17" s="5"/>
      <c r="Q17" s="5"/>
      <c r="R17" s="5"/>
      <c r="S17" s="5"/>
    </row>
    <row r="18" spans="1:21" ht="6" customHeight="1" x14ac:dyDescent="0.15"/>
    <row r="19" spans="1:21" x14ac:dyDescent="0.15">
      <c r="A19" t="s">
        <v>57</v>
      </c>
    </row>
    <row r="20" spans="1:21" x14ac:dyDescent="0.15">
      <c r="B20" t="s">
        <v>0</v>
      </c>
      <c r="C20" s="4" t="s">
        <v>13</v>
      </c>
      <c r="D20" s="85" t="str">
        <f>IF(様式1【先生】雇用申請書!D20=0," ",様式1【先生】雇用申請書!D20)</f>
        <v xml:space="preserve"> </v>
      </c>
      <c r="E20" s="4" t="s">
        <v>14</v>
      </c>
      <c r="F20" t="s">
        <v>2</v>
      </c>
    </row>
    <row r="21" spans="1:21" x14ac:dyDescent="0.15">
      <c r="B21" t="s">
        <v>1</v>
      </c>
      <c r="C21" s="4" t="s">
        <v>13</v>
      </c>
      <c r="D21" s="85" t="str">
        <f>IF(様式1【先生】雇用申請書!D21=0," ",様式1【先生】雇用申請書!D21)</f>
        <v xml:space="preserve"> </v>
      </c>
      <c r="E21" s="4" t="s">
        <v>14</v>
      </c>
      <c r="F21" t="s">
        <v>3</v>
      </c>
    </row>
    <row r="22" spans="1:21" x14ac:dyDescent="0.15">
      <c r="B22" t="s">
        <v>4</v>
      </c>
      <c r="C22" s="4" t="s">
        <v>13</v>
      </c>
      <c r="D22" s="85" t="str">
        <f>IF(様式1【先生】雇用申請書!D22=0," ",様式1【先生】雇用申請書!D22)</f>
        <v xml:space="preserve"> </v>
      </c>
      <c r="E22" s="4" t="s">
        <v>14</v>
      </c>
      <c r="F22" t="s">
        <v>7</v>
      </c>
    </row>
    <row r="23" spans="1:21" x14ac:dyDescent="0.15">
      <c r="B23" t="s">
        <v>5</v>
      </c>
      <c r="C23" s="4" t="s">
        <v>13</v>
      </c>
      <c r="D23" s="85" t="str">
        <f>IF(様式1【先生】雇用申請書!D23=0," ",様式1【先生】雇用申請書!D23)</f>
        <v xml:space="preserve"> </v>
      </c>
      <c r="E23" s="4" t="s">
        <v>14</v>
      </c>
      <c r="F23" t="s">
        <v>8</v>
      </c>
    </row>
    <row r="24" spans="1:21" x14ac:dyDescent="0.15">
      <c r="B24" t="s">
        <v>9</v>
      </c>
      <c r="C24" s="4" t="s">
        <v>13</v>
      </c>
      <c r="D24" s="85" t="str">
        <f>IF(様式1【先生】雇用申請書!D24=0," ",様式1【先生】雇用申請書!D24)</f>
        <v xml:space="preserve"> </v>
      </c>
      <c r="E24" s="4" t="s">
        <v>14</v>
      </c>
      <c r="F24" t="s">
        <v>10</v>
      </c>
    </row>
    <row r="25" spans="1:21" x14ac:dyDescent="0.15">
      <c r="B25" t="s">
        <v>6</v>
      </c>
      <c r="C25" s="4" t="s">
        <v>13</v>
      </c>
      <c r="D25" s="85" t="str">
        <f>IF(様式1【先生】雇用申請書!D25=0," ",様式1【先生】雇用申請書!D25)</f>
        <v xml:space="preserve"> </v>
      </c>
      <c r="E25" s="4" t="s">
        <v>14</v>
      </c>
      <c r="F25" t="s">
        <v>154</v>
      </c>
    </row>
    <row r="26" spans="1:21" x14ac:dyDescent="0.15">
      <c r="D26" s="42"/>
      <c r="E26" t="s">
        <v>17</v>
      </c>
      <c r="F26" t="s">
        <v>15</v>
      </c>
      <c r="G26" t="s">
        <v>16</v>
      </c>
      <c r="H26" s="228" t="str">
        <f>IF(様式1【先生】雇用申請書!H26=0," ",様式1【先生】雇用申請書!H26)</f>
        <v xml:space="preserve"> </v>
      </c>
      <c r="I26" s="228"/>
      <c r="J26" s="228"/>
      <c r="K26" s="228"/>
      <c r="L26" s="228"/>
      <c r="M26" s="228"/>
      <c r="N26" s="228"/>
      <c r="O26" s="228"/>
      <c r="P26" s="228"/>
      <c r="Q26" s="228"/>
      <c r="R26" s="228"/>
      <c r="S26" t="s">
        <v>29</v>
      </c>
    </row>
    <row r="27" spans="1:21" ht="6" customHeight="1" x14ac:dyDescent="0.15">
      <c r="D27" s="42"/>
    </row>
    <row r="28" spans="1:21" x14ac:dyDescent="0.15">
      <c r="A28" t="s">
        <v>58</v>
      </c>
      <c r="D28" s="42"/>
    </row>
    <row r="29" spans="1:21" ht="3" customHeight="1" x14ac:dyDescent="0.15">
      <c r="D29" s="42"/>
    </row>
    <row r="30" spans="1:21" x14ac:dyDescent="0.15">
      <c r="B30" t="s">
        <v>0</v>
      </c>
      <c r="C30" s="4" t="s">
        <v>13</v>
      </c>
      <c r="D30" s="85" t="str">
        <f>IF(様式1【先生】雇用申請書!D30=""," ",様式1【先生】雇用申請書!D30)</f>
        <v xml:space="preserve"> </v>
      </c>
      <c r="E30" s="4" t="s">
        <v>14</v>
      </c>
      <c r="F30" t="s">
        <v>18</v>
      </c>
      <c r="H30" s="7"/>
      <c r="K30" t="s">
        <v>23</v>
      </c>
      <c r="S30" s="20"/>
      <c r="T30" s="20"/>
      <c r="U30" s="20"/>
    </row>
    <row r="31" spans="1:21" x14ac:dyDescent="0.15">
      <c r="B31" t="s">
        <v>1</v>
      </c>
      <c r="C31" s="4" t="s">
        <v>13</v>
      </c>
      <c r="D31" s="85" t="str">
        <f>IF(様式1【先生】雇用申請書!D31=""," ",様式1【先生】雇用申請書!D31)</f>
        <v xml:space="preserve"> </v>
      </c>
      <c r="E31" s="4" t="s">
        <v>14</v>
      </c>
      <c r="F31" t="s">
        <v>24</v>
      </c>
      <c r="H31" s="19"/>
      <c r="K31" s="213" t="str">
        <f>IF(様式1【先生】雇用申請書!K31=0," ",様式1【先生】雇用申請書!K31)</f>
        <v xml:space="preserve"> </v>
      </c>
      <c r="L31" s="214"/>
      <c r="M31" s="214"/>
      <c r="N31" s="214"/>
      <c r="O31" s="214"/>
      <c r="P31" s="214"/>
      <c r="Q31" s="214"/>
      <c r="R31" s="215"/>
      <c r="S31" s="213" t="str">
        <f>IF(様式1【先生】雇用申請書!S31=0," ",様式1【先生】雇用申請書!S31)</f>
        <v>（選択）</v>
      </c>
      <c r="T31" s="214"/>
      <c r="U31" s="215"/>
    </row>
    <row r="32" spans="1:21" x14ac:dyDescent="0.15">
      <c r="B32" t="s">
        <v>4</v>
      </c>
      <c r="C32" s="4" t="s">
        <v>13</v>
      </c>
      <c r="D32" s="85" t="str">
        <f>IF(様式1【先生】雇用申請書!D32=""," ",様式1【先生】雇用申請書!D32)</f>
        <v xml:space="preserve"> </v>
      </c>
      <c r="E32" s="4" t="s">
        <v>14</v>
      </c>
      <c r="F32" t="s">
        <v>25</v>
      </c>
      <c r="H32" s="19"/>
      <c r="K32" s="216"/>
      <c r="L32" s="217"/>
      <c r="M32" s="217"/>
      <c r="N32" s="217"/>
      <c r="O32" s="217"/>
      <c r="P32" s="217"/>
      <c r="Q32" s="217"/>
      <c r="R32" s="218"/>
      <c r="S32" s="216"/>
      <c r="T32" s="217"/>
      <c r="U32" s="218"/>
    </row>
    <row r="33" spans="1:21" x14ac:dyDescent="0.15">
      <c r="B33" t="s">
        <v>5</v>
      </c>
      <c r="C33" s="4" t="s">
        <v>13</v>
      </c>
      <c r="D33" s="85" t="str">
        <f>IF(様式1【先生】雇用申請書!D33=""," ",様式1【先生】雇用申請書!D33)</f>
        <v xml:space="preserve"> </v>
      </c>
      <c r="E33" s="4" t="s">
        <v>14</v>
      </c>
      <c r="F33" t="s">
        <v>26</v>
      </c>
      <c r="H33" s="19"/>
      <c r="K33" s="213" t="str">
        <f>IF(様式1【先生】雇用申請書!K33=0," ",様式1【先生】雇用申請書!K33)</f>
        <v xml:space="preserve"> </v>
      </c>
      <c r="L33" s="214"/>
      <c r="M33" s="214"/>
      <c r="N33" s="214"/>
      <c r="O33" s="214"/>
      <c r="P33" s="214"/>
      <c r="Q33" s="214"/>
      <c r="R33" s="215"/>
      <c r="S33" s="213" t="str">
        <f>IF(様式1【先生】雇用申請書!S33=0," ",様式1【先生】雇用申請書!S33)</f>
        <v>（選択）</v>
      </c>
      <c r="T33" s="214"/>
      <c r="U33" s="215"/>
    </row>
    <row r="34" spans="1:21" x14ac:dyDescent="0.15">
      <c r="B34" t="s">
        <v>9</v>
      </c>
      <c r="C34" s="4" t="s">
        <v>13</v>
      </c>
      <c r="D34" s="85" t="str">
        <f>IF(様式1【先生】雇用申請書!D34=""," ",様式1【先生】雇用申請書!D34)</f>
        <v xml:space="preserve"> </v>
      </c>
      <c r="E34" s="4" t="s">
        <v>14</v>
      </c>
      <c r="F34" t="s">
        <v>27</v>
      </c>
      <c r="H34" s="9"/>
      <c r="K34" s="216"/>
      <c r="L34" s="217"/>
      <c r="M34" s="217"/>
      <c r="N34" s="217"/>
      <c r="O34" s="217"/>
      <c r="P34" s="217"/>
      <c r="Q34" s="217"/>
      <c r="R34" s="218"/>
      <c r="S34" s="216"/>
      <c r="T34" s="217"/>
      <c r="U34" s="218"/>
    </row>
    <row r="35" spans="1:21" x14ac:dyDescent="0.15">
      <c r="C35" s="4"/>
      <c r="D35" s="41"/>
      <c r="E35" s="4"/>
      <c r="K35" t="s">
        <v>48</v>
      </c>
    </row>
    <row r="36" spans="1:21" x14ac:dyDescent="0.15">
      <c r="C36" s="4"/>
      <c r="E36" s="4"/>
      <c r="K36" s="221" t="str">
        <f>IF(様式1【先生】雇用申請書!K36=""," ",様式1【先生】雇用申請書!K36)</f>
        <v xml:space="preserve"> </v>
      </c>
      <c r="L36" s="223" t="str">
        <f>IF(様式1【先生】雇用申請書!L36=""," ",様式1【先生】雇用申請書!L36)</f>
        <v xml:space="preserve"> </v>
      </c>
      <c r="M36" s="223" t="str">
        <f>IF(様式1【先生】雇用申請書!M36=""," ",様式1【先生】雇用申請書!M36)</f>
        <v xml:space="preserve"> </v>
      </c>
      <c r="N36" s="219" t="str">
        <f>IF(様式1【先生】雇用申請書!N36=""," ",様式1【先生】雇用申請書!N36)</f>
        <v xml:space="preserve"> </v>
      </c>
      <c r="O36" s="221" t="str">
        <f>IF(様式1【先生】雇用申請書!O36=""," ",様式1【先生】雇用申請書!O36)</f>
        <v xml:space="preserve"> </v>
      </c>
      <c r="P36" s="219" t="str">
        <f>IF(様式1【先生】雇用申請書!P36=""," ",様式1【先生】雇用申請書!P36)</f>
        <v xml:space="preserve"> </v>
      </c>
      <c r="Q36" s="221" t="str">
        <f>IF(様式1【先生】雇用申請書!Q36=""," ",様式1【先生】雇用申請書!Q36)</f>
        <v xml:space="preserve"> </v>
      </c>
      <c r="R36" s="223" t="str">
        <f>IF(様式1【先生】雇用申請書!R36=""," ",様式1【先生】雇用申請書!R36)</f>
        <v xml:space="preserve"> </v>
      </c>
      <c r="S36" s="223" t="str">
        <f>IF(様式1【先生】雇用申請書!S36=""," ",様式1【先生】雇用申請書!S36)</f>
        <v xml:space="preserve"> </v>
      </c>
      <c r="T36" s="219" t="str">
        <f>IF(様式1【先生】雇用申請書!T36=""," ",様式1【先生】雇用申請書!T36)</f>
        <v xml:space="preserve"> </v>
      </c>
    </row>
    <row r="37" spans="1:21" x14ac:dyDescent="0.15">
      <c r="B37" t="s">
        <v>42</v>
      </c>
      <c r="C37" s="4"/>
      <c r="E37" s="4"/>
      <c r="K37" s="222"/>
      <c r="L37" s="224"/>
      <c r="M37" s="224"/>
      <c r="N37" s="220"/>
      <c r="O37" s="222"/>
      <c r="P37" s="220"/>
      <c r="Q37" s="222"/>
      <c r="R37" s="224"/>
      <c r="S37" s="224"/>
      <c r="T37" s="220"/>
    </row>
    <row r="38" spans="1:21" ht="8.25" customHeight="1" x14ac:dyDescent="0.15">
      <c r="C38" s="4"/>
      <c r="E38" s="4"/>
    </row>
    <row r="39" spans="1:21" x14ac:dyDescent="0.15">
      <c r="B39" s="238" t="s">
        <v>131</v>
      </c>
      <c r="C39" s="239"/>
      <c r="D39" s="240"/>
      <c r="E39" s="225" t="str">
        <f>IF(様式1【先生】雇用申請書!E39=0," ",様式1【先生】雇用申請書!E39)</f>
        <v xml:space="preserve"> </v>
      </c>
      <c r="F39" s="226"/>
      <c r="G39" s="226"/>
      <c r="H39" s="226"/>
      <c r="I39" s="226"/>
      <c r="J39" s="226"/>
      <c r="K39" s="226"/>
      <c r="L39" s="226"/>
      <c r="M39" s="227"/>
    </row>
    <row r="40" spans="1:21" x14ac:dyDescent="0.15">
      <c r="B40" s="140" t="s">
        <v>22</v>
      </c>
      <c r="C40" s="236"/>
      <c r="D40" s="141"/>
      <c r="E40" s="213" t="str">
        <f>IF(様式1【先生】雇用申請書!E40=0," ",様式1【先生】雇用申請書!E40)</f>
        <v xml:space="preserve"> </v>
      </c>
      <c r="F40" s="214"/>
      <c r="G40" s="214"/>
      <c r="H40" s="214"/>
      <c r="I40" s="214"/>
      <c r="J40" s="214"/>
      <c r="K40" s="214"/>
      <c r="L40" s="214"/>
      <c r="M40" s="215"/>
    </row>
    <row r="41" spans="1:21" x14ac:dyDescent="0.15">
      <c r="B41" s="142"/>
      <c r="C41" s="237"/>
      <c r="D41" s="143"/>
      <c r="E41" s="216"/>
      <c r="F41" s="217"/>
      <c r="G41" s="217"/>
      <c r="H41" s="217"/>
      <c r="I41" s="217"/>
      <c r="J41" s="217"/>
      <c r="K41" s="217"/>
      <c r="L41" s="217"/>
      <c r="M41" s="218"/>
    </row>
    <row r="42" spans="1:21" ht="6" customHeight="1" x14ac:dyDescent="0.15">
      <c r="B42" s="14"/>
      <c r="C42" s="14"/>
      <c r="D42" s="14"/>
      <c r="E42" s="14"/>
      <c r="F42" s="14"/>
      <c r="G42" s="14"/>
      <c r="H42" s="14"/>
      <c r="I42" s="14"/>
      <c r="J42" s="14"/>
      <c r="K42" s="14"/>
      <c r="L42" s="14"/>
      <c r="M42" s="14"/>
    </row>
    <row r="43" spans="1:21" x14ac:dyDescent="0.15">
      <c r="A43" t="s">
        <v>153</v>
      </c>
    </row>
    <row r="44" spans="1:21" x14ac:dyDescent="0.15">
      <c r="A44" t="s">
        <v>28</v>
      </c>
      <c r="C44" s="25" t="s">
        <v>15</v>
      </c>
      <c r="D44" s="28" t="str">
        <f>IF(様式1【先生】雇用申請書!D44=0," ",様式1【先生】雇用申請書!D44)</f>
        <v xml:space="preserve"> </v>
      </c>
      <c r="E44" t="s">
        <v>29</v>
      </c>
      <c r="F44" t="s">
        <v>31</v>
      </c>
      <c r="H44" t="s">
        <v>15</v>
      </c>
      <c r="I44" s="28" t="str">
        <f>IF(様式1【先生】雇用申請書!I44=0," ",様式1【先生】雇用申請書!I44)</f>
        <v xml:space="preserve"> </v>
      </c>
      <c r="J44" t="s">
        <v>29</v>
      </c>
      <c r="K44" t="s">
        <v>30</v>
      </c>
    </row>
    <row r="45" spans="1:21" ht="6" customHeight="1" x14ac:dyDescent="0.15"/>
    <row r="46" spans="1:21" x14ac:dyDescent="0.15">
      <c r="A46" t="s">
        <v>59</v>
      </c>
    </row>
    <row r="47" spans="1:21" x14ac:dyDescent="0.15">
      <c r="A47" t="s">
        <v>37</v>
      </c>
    </row>
    <row r="48" spans="1:21" x14ac:dyDescent="0.15">
      <c r="B48" s="4" t="s">
        <v>32</v>
      </c>
      <c r="C48" s="138" t="str">
        <f>IF(様式1【先生】雇用申請書!C60=0," ",様式1【先生】雇用申請書!C60)</f>
        <v xml:space="preserve"> </v>
      </c>
      <c r="D48" s="138"/>
      <c r="E48" s="138"/>
      <c r="F48" s="4" t="s">
        <v>29</v>
      </c>
      <c r="G48" t="s">
        <v>34</v>
      </c>
    </row>
    <row r="49" spans="1:7" x14ac:dyDescent="0.15">
      <c r="A49" t="s">
        <v>38</v>
      </c>
    </row>
    <row r="50" spans="1:7" x14ac:dyDescent="0.15">
      <c r="B50" s="4" t="s">
        <v>32</v>
      </c>
      <c r="C50" s="138" t="str">
        <f>IF(様式1【先生】雇用申請書!C62=0," ",様式1【先生】雇用申請書!C62)</f>
        <v xml:space="preserve"> </v>
      </c>
      <c r="D50" s="138"/>
      <c r="E50" s="138"/>
      <c r="F50" s="4" t="s">
        <v>29</v>
      </c>
      <c r="G50" t="s">
        <v>34</v>
      </c>
    </row>
    <row r="51" spans="1:7" x14ac:dyDescent="0.15">
      <c r="A51" t="s">
        <v>35</v>
      </c>
    </row>
    <row r="52" spans="1:7" x14ac:dyDescent="0.15">
      <c r="B52" s="4" t="s">
        <v>32</v>
      </c>
      <c r="C52" s="138" t="str">
        <f>IF(様式1【先生】雇用申請書!C64=0," ",様式1【先生】雇用申請書!C64)</f>
        <v xml:space="preserve"> </v>
      </c>
      <c r="D52" s="138"/>
      <c r="E52" s="138"/>
      <c r="F52" s="4" t="s">
        <v>29</v>
      </c>
      <c r="G52" t="s">
        <v>34</v>
      </c>
    </row>
    <row r="53" spans="1:7" ht="6" customHeight="1" x14ac:dyDescent="0.15">
      <c r="B53" s="4"/>
      <c r="C53" s="5"/>
      <c r="D53" s="5"/>
      <c r="E53" s="5"/>
      <c r="F53" s="4"/>
    </row>
    <row r="54" spans="1:7" x14ac:dyDescent="0.15">
      <c r="B54" t="s">
        <v>39</v>
      </c>
    </row>
    <row r="55" spans="1:7" ht="14.25" customHeight="1" x14ac:dyDescent="0.15">
      <c r="B55" s="4" t="s">
        <v>15</v>
      </c>
      <c r="C55" s="138" t="str">
        <f>IF(様式1【先生】雇用申請書!C67=0," ",様式1【先生】雇用申請書!C67)</f>
        <v xml:space="preserve"> </v>
      </c>
      <c r="D55" s="138"/>
      <c r="E55" s="138"/>
      <c r="F55" s="4" t="s">
        <v>36</v>
      </c>
      <c r="G55" t="s">
        <v>34</v>
      </c>
    </row>
    <row r="56" spans="1:7" ht="6" customHeight="1" x14ac:dyDescent="0.15"/>
    <row r="57" spans="1:7" x14ac:dyDescent="0.15">
      <c r="A57" t="s">
        <v>60</v>
      </c>
    </row>
    <row r="58" spans="1:7" x14ac:dyDescent="0.15">
      <c r="A58" s="5"/>
      <c r="B58" s="26" t="s">
        <v>61</v>
      </c>
      <c r="C58" s="5"/>
      <c r="D58" s="5"/>
      <c r="E58" s="5"/>
      <c r="F58" s="4"/>
      <c r="G58" s="5"/>
    </row>
    <row r="59" spans="1:7" x14ac:dyDescent="0.15">
      <c r="A59" s="5"/>
      <c r="B59" s="4" t="s">
        <v>15</v>
      </c>
      <c r="C59" s="87"/>
      <c r="D59" s="4" t="s">
        <v>36</v>
      </c>
      <c r="E59" s="5" t="s">
        <v>62</v>
      </c>
      <c r="F59" s="5"/>
      <c r="G59" s="5"/>
    </row>
    <row r="60" spans="1:7" x14ac:dyDescent="0.15">
      <c r="A60" s="5"/>
      <c r="B60" s="4" t="s">
        <v>15</v>
      </c>
      <c r="C60" s="87"/>
      <c r="D60" s="4" t="s">
        <v>36</v>
      </c>
      <c r="E60" s="5" t="s">
        <v>63</v>
      </c>
      <c r="F60" s="5"/>
      <c r="G60" s="5"/>
    </row>
    <row r="61" spans="1:7" x14ac:dyDescent="0.15">
      <c r="A61" s="5"/>
      <c r="B61" s="4" t="s">
        <v>15</v>
      </c>
      <c r="C61" s="87"/>
      <c r="D61" s="4" t="s">
        <v>36</v>
      </c>
      <c r="E61" s="5" t="s">
        <v>64</v>
      </c>
      <c r="F61" s="5"/>
      <c r="G61" s="5"/>
    </row>
    <row r="62" spans="1:7" x14ac:dyDescent="0.15">
      <c r="B62" s="4" t="s">
        <v>15</v>
      </c>
      <c r="C62" s="87"/>
      <c r="D62" s="4" t="s">
        <v>36</v>
      </c>
      <c r="E62" s="5" t="s">
        <v>65</v>
      </c>
    </row>
    <row r="63" spans="1:7" ht="6" customHeight="1" x14ac:dyDescent="0.15"/>
    <row r="64" spans="1:7" x14ac:dyDescent="0.15">
      <c r="A64" t="s">
        <v>66</v>
      </c>
    </row>
    <row r="65" spans="2:20" x14ac:dyDescent="0.15">
      <c r="B65" s="212"/>
      <c r="C65" s="212"/>
      <c r="D65" s="212"/>
      <c r="E65" s="212"/>
      <c r="F65" s="212"/>
      <c r="G65" s="212"/>
      <c r="H65" s="212"/>
      <c r="I65" s="212"/>
      <c r="J65" s="212"/>
      <c r="K65" s="212"/>
      <c r="L65" s="212"/>
      <c r="M65" s="212"/>
      <c r="N65" s="212"/>
      <c r="O65" s="212"/>
      <c r="P65" s="212"/>
      <c r="Q65" s="212"/>
      <c r="R65" s="212"/>
      <c r="S65" s="212"/>
      <c r="T65" s="212"/>
    </row>
    <row r="66" spans="2:20" x14ac:dyDescent="0.15">
      <c r="B66" s="212"/>
      <c r="C66" s="212"/>
      <c r="D66" s="212"/>
      <c r="E66" s="212"/>
      <c r="F66" s="212"/>
      <c r="G66" s="212"/>
      <c r="H66" s="212"/>
      <c r="I66" s="212"/>
      <c r="J66" s="212"/>
      <c r="K66" s="212"/>
      <c r="L66" s="212"/>
      <c r="M66" s="212"/>
      <c r="N66" s="212"/>
      <c r="O66" s="212"/>
      <c r="P66" s="212"/>
      <c r="Q66" s="212"/>
      <c r="R66" s="212"/>
      <c r="S66" s="212"/>
      <c r="T66" s="212"/>
    </row>
    <row r="67" spans="2:20" x14ac:dyDescent="0.15">
      <c r="B67" s="212"/>
      <c r="C67" s="212"/>
      <c r="D67" s="212"/>
      <c r="E67" s="212"/>
      <c r="F67" s="212"/>
      <c r="G67" s="212"/>
      <c r="H67" s="212"/>
      <c r="I67" s="212"/>
      <c r="J67" s="212"/>
      <c r="K67" s="212"/>
      <c r="L67" s="212"/>
      <c r="M67" s="212"/>
      <c r="N67" s="212"/>
      <c r="O67" s="212"/>
      <c r="P67" s="212"/>
      <c r="Q67" s="212"/>
      <c r="R67" s="212"/>
      <c r="S67" s="212"/>
      <c r="T67" s="212"/>
    </row>
    <row r="68" spans="2:20" x14ac:dyDescent="0.15">
      <c r="B68" s="212"/>
      <c r="C68" s="212"/>
      <c r="D68" s="212"/>
      <c r="E68" s="212"/>
      <c r="F68" s="212"/>
      <c r="G68" s="212"/>
      <c r="H68" s="212"/>
      <c r="I68" s="212"/>
      <c r="J68" s="212"/>
      <c r="K68" s="212"/>
      <c r="L68" s="212"/>
      <c r="M68" s="212"/>
      <c r="N68" s="212"/>
      <c r="O68" s="212"/>
      <c r="P68" s="212"/>
      <c r="Q68" s="212"/>
      <c r="R68" s="212"/>
      <c r="S68" s="212"/>
      <c r="T68" s="212"/>
    </row>
    <row r="69" spans="2:20" x14ac:dyDescent="0.15">
      <c r="B69" s="212"/>
      <c r="C69" s="212"/>
      <c r="D69" s="212"/>
      <c r="E69" s="212"/>
      <c r="F69" s="212"/>
      <c r="G69" s="212"/>
      <c r="H69" s="212"/>
      <c r="I69" s="212"/>
      <c r="J69" s="212"/>
      <c r="K69" s="212"/>
      <c r="L69" s="212"/>
      <c r="M69" s="212"/>
      <c r="N69" s="212"/>
      <c r="O69" s="212"/>
      <c r="P69" s="212"/>
      <c r="Q69" s="212"/>
      <c r="R69" s="212"/>
      <c r="S69" s="212"/>
      <c r="T69" s="212"/>
    </row>
    <row r="70" spans="2:20" x14ac:dyDescent="0.15">
      <c r="B70" s="212"/>
      <c r="C70" s="212"/>
      <c r="D70" s="212"/>
      <c r="E70" s="212"/>
      <c r="F70" s="212"/>
      <c r="G70" s="212"/>
      <c r="H70" s="212"/>
      <c r="I70" s="212"/>
      <c r="J70" s="212"/>
      <c r="K70" s="212"/>
      <c r="L70" s="212"/>
      <c r="M70" s="212"/>
      <c r="N70" s="212"/>
      <c r="O70" s="212"/>
      <c r="P70" s="212"/>
      <c r="Q70" s="212"/>
      <c r="R70" s="212"/>
      <c r="S70" s="212"/>
      <c r="T70" s="212"/>
    </row>
  </sheetData>
  <mergeCells count="38">
    <mergeCell ref="B40:D41"/>
    <mergeCell ref="B39:D39"/>
    <mergeCell ref="K17:L17"/>
    <mergeCell ref="N6:S7"/>
    <mergeCell ref="G10:S11"/>
    <mergeCell ref="G12:S13"/>
    <mergeCell ref="A16:B16"/>
    <mergeCell ref="H16:I16"/>
    <mergeCell ref="A17:B17"/>
    <mergeCell ref="D17:E17"/>
    <mergeCell ref="H17:I17"/>
    <mergeCell ref="K36:K37"/>
    <mergeCell ref="L36:L37"/>
    <mergeCell ref="M36:M37"/>
    <mergeCell ref="N36:N37"/>
    <mergeCell ref="O36:O37"/>
    <mergeCell ref="A2:U3"/>
    <mergeCell ref="C6:L7"/>
    <mergeCell ref="A6:B7"/>
    <mergeCell ref="M6:M7"/>
    <mergeCell ref="K33:R34"/>
    <mergeCell ref="S33:U34"/>
    <mergeCell ref="C55:E55"/>
    <mergeCell ref="B65:T70"/>
    <mergeCell ref="O4:P4"/>
    <mergeCell ref="E40:M41"/>
    <mergeCell ref="C48:E48"/>
    <mergeCell ref="C50:E50"/>
    <mergeCell ref="C52:E52"/>
    <mergeCell ref="P36:P37"/>
    <mergeCell ref="Q36:Q37"/>
    <mergeCell ref="R36:R37"/>
    <mergeCell ref="S36:S37"/>
    <mergeCell ref="T36:T37"/>
    <mergeCell ref="E39:M39"/>
    <mergeCell ref="H26:R26"/>
    <mergeCell ref="K31:R32"/>
    <mergeCell ref="S31:U32"/>
  </mergeCells>
  <phoneticPr fontId="5"/>
  <dataValidations count="1">
    <dataValidation type="list" allowBlank="1" showInputMessage="1" showErrorMessage="1" sqref="C59:C62" xr:uid="{00000000-0002-0000-0700-000000000000}">
      <formula1>"◯"</formula1>
    </dataValidation>
  </dataValidations>
  <pageMargins left="0.70866141732283472" right="0.55118110236220474" top="0.1875" bottom="0.31496062992125984"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はじめに</vt:lpstr>
      <vt:lpstr>様式1【先生】雇用申請書</vt:lpstr>
      <vt:lpstr>様式2【先生】研究活動等支援員推薦について</vt:lpstr>
      <vt:lpstr>様式3【被雇用者】就業承諾書</vt:lpstr>
      <vt:lpstr>様式4【被雇用者】個人情報保護誓約書</vt:lpstr>
      <vt:lpstr>様式6【先生】雇用終了後アンケート</vt:lpstr>
      <vt:lpstr>様式2【先生】研究活動等支援員推薦について!Print_Area</vt:lpstr>
      <vt:lpstr>様式3【被雇用者】就業承諾書!Print_Area</vt:lpstr>
      <vt:lpstr>様式4【被雇用者】個人情報保護誓約書!Print_Area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Aoyama Hirokazu</dc:creator>
  <cp:lastModifiedBy>奥田 晋也</cp:lastModifiedBy>
  <cp:lastPrinted>2021-10-20T05:19:07Z</cp:lastPrinted>
  <dcterms:created xsi:type="dcterms:W3CDTF">2010-06-22T04:27:36Z</dcterms:created>
  <dcterms:modified xsi:type="dcterms:W3CDTF">2024-03-29T01:11:42Z</dcterms:modified>
</cp:coreProperties>
</file>